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Wales Landfill Capacity Trends" sheetId="1" r:id="rId1"/>
    <sheet name="Sheet1" sheetId="2" r:id="rId2"/>
  </sheets>
  <definedNames>
    <definedName name="_xlnm.Print_Area" localSheetId="0">'Wales Landfill Capacity Trends'!$B$12:$O$58</definedName>
  </definedNames>
  <calcPr fullCalcOnLoad="1"/>
</workbook>
</file>

<file path=xl/sharedStrings.xml><?xml version="1.0" encoding="utf-8"?>
<sst xmlns="http://schemas.openxmlformats.org/spreadsheetml/2006/main" count="52" uniqueCount="26">
  <si>
    <t>Year</t>
  </si>
  <si>
    <t>Site Type</t>
  </si>
  <si>
    <t>Inert</t>
  </si>
  <si>
    <t>Non-Inert</t>
  </si>
  <si>
    <t>Restricted User</t>
  </si>
  <si>
    <t>2004 Total</t>
  </si>
  <si>
    <t>Table Notes:</t>
  </si>
  <si>
    <t>2005 Total</t>
  </si>
  <si>
    <t>Inert - Inert landfill only</t>
  </si>
  <si>
    <t>Restricted User:  Non-hazardous and hazardous restricted landfill sites</t>
  </si>
  <si>
    <t>Non -Inert:  Non hazardous landfill sites, non-hazardous landfill sites with a Stable Non Reactive Hazardous Waste Cell(SNHRW), merchant hazardous landfill sites</t>
  </si>
  <si>
    <t xml:space="preserve"> </t>
  </si>
  <si>
    <t>Sub Region</t>
  </si>
  <si>
    <t>WALES</t>
  </si>
  <si>
    <t>North Wales</t>
  </si>
  <si>
    <t>South East Wales</t>
  </si>
  <si>
    <t>South West Wales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</si>
  <si>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</si>
  <si>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2006 Total</t>
  </si>
  <si>
    <t>Landfill site classifications were changed in 2005. The categories above include:</t>
  </si>
  <si>
    <t>2007 Total</t>
  </si>
  <si>
    <t>2008 Total</t>
  </si>
  <si>
    <t>2009 Total</t>
  </si>
  <si>
    <t>2011 Total</t>
  </si>
  <si>
    <t>2012 Total</t>
  </si>
  <si>
    <t>Wales:Landfill Capacity Trends 2004 - 2012 (000s cubic metres)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</si>
</sst>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thin"/>
      <right style="thin"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>
        <color indexed="9"/>
      </right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9"/>
      </left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41" fontId="3" fillId="33" borderId="16" xfId="0" applyNumberFormat="1" applyFont="1" applyFill="1" applyBorder="1" applyAlignment="1">
      <alignment/>
    </xf>
    <xf numFmtId="41" fontId="3" fillId="33" borderId="17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41" fontId="0" fillId="34" borderId="0" xfId="0" applyNumberFormat="1" applyFont="1" applyFill="1" applyBorder="1" applyAlignment="1">
      <alignment/>
    </xf>
    <xf numFmtId="41" fontId="0" fillId="34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3" fillId="33" borderId="23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7</xdr:row>
      <xdr:rowOff>133350</xdr:rowOff>
    </xdr:to>
    <xdr:pic>
      <xdr:nvPicPr>
        <xdr:cNvPr id="1" name="Picture 1" descr="NRW_logo_RGB_st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K59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 outlineLevelRow="2"/>
  <cols>
    <col min="1" max="1" width="5.7109375" style="4" customWidth="1"/>
    <col min="2" max="2" width="13.28125" style="4" customWidth="1"/>
    <col min="3" max="3" width="18.57421875" style="4" customWidth="1"/>
    <col min="4" max="4" width="12.57421875" style="4" customWidth="1"/>
    <col min="5" max="5" width="17.00390625" style="4" customWidth="1"/>
    <col min="6" max="6" width="17.28125" style="4" customWidth="1"/>
    <col min="7" max="7" width="10.7109375" style="4" customWidth="1"/>
    <col min="8" max="8" width="5.00390625" style="4" customWidth="1"/>
    <col min="9" max="9" width="5.140625" style="4" customWidth="1"/>
    <col min="10" max="10" width="5.00390625" style="4" customWidth="1"/>
    <col min="11" max="11" width="6.28125" style="4" customWidth="1"/>
    <col min="12" max="12" width="5.7109375" style="4" customWidth="1"/>
    <col min="13" max="13" width="5.57421875" style="4" customWidth="1"/>
    <col min="14" max="16384" width="9.14062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="42" customFormat="1" ht="12.75"/>
    <row r="11" ht="12.75">
      <c r="A11" s="20"/>
    </row>
    <row r="12" ht="15.75">
      <c r="B12" s="5" t="s">
        <v>25</v>
      </c>
    </row>
    <row r="14" spans="2:7" ht="12.75" customHeight="1">
      <c r="B14" s="17" t="s">
        <v>11</v>
      </c>
      <c r="C14" s="10" t="s">
        <v>11</v>
      </c>
      <c r="D14" s="41" t="s">
        <v>12</v>
      </c>
      <c r="E14" s="41"/>
      <c r="F14" s="41"/>
      <c r="G14" s="13"/>
    </row>
    <row r="15" spans="2:7" s="6" customFormat="1" ht="45" customHeight="1">
      <c r="B15" s="18" t="s">
        <v>0</v>
      </c>
      <c r="C15" s="16" t="s">
        <v>1</v>
      </c>
      <c r="D15" s="2" t="s">
        <v>14</v>
      </c>
      <c r="E15" s="2" t="s">
        <v>15</v>
      </c>
      <c r="F15" s="3" t="s">
        <v>16</v>
      </c>
      <c r="G15" s="19" t="s">
        <v>13</v>
      </c>
    </row>
    <row r="16" spans="2:11" ht="21.75" customHeight="1" outlineLevel="2">
      <c r="B16" s="40">
        <v>2004</v>
      </c>
      <c r="C16" s="7" t="s">
        <v>2</v>
      </c>
      <c r="D16" s="1">
        <v>1446</v>
      </c>
      <c r="E16" s="1">
        <v>2045</v>
      </c>
      <c r="F16" s="1">
        <v>22</v>
      </c>
      <c r="G16" s="15">
        <f>SUM(D16:F16)</f>
        <v>3513</v>
      </c>
      <c r="I16" s="1"/>
      <c r="J16" s="1"/>
      <c r="K16" s="1"/>
    </row>
    <row r="17" spans="2:7" ht="21.75" customHeight="1" outlineLevel="2">
      <c r="B17" s="40"/>
      <c r="C17" s="7" t="s">
        <v>3</v>
      </c>
      <c r="D17" s="1">
        <v>8812</v>
      </c>
      <c r="E17" s="1">
        <v>17625</v>
      </c>
      <c r="F17" s="1">
        <v>3994</v>
      </c>
      <c r="G17" s="15">
        <f>SUM(D17:F17)</f>
        <v>30431</v>
      </c>
    </row>
    <row r="18" spans="2:7" ht="21.75" customHeight="1" outlineLevel="2">
      <c r="B18" s="40"/>
      <c r="C18" s="7" t="s">
        <v>4</v>
      </c>
      <c r="D18" s="1">
        <v>129</v>
      </c>
      <c r="E18" s="1">
        <v>1094</v>
      </c>
      <c r="F18" s="1">
        <v>399</v>
      </c>
      <c r="G18" s="15">
        <f>SUM(D18:F18)</f>
        <v>1622</v>
      </c>
    </row>
    <row r="19" spans="2:7" ht="21.75" customHeight="1" outlineLevel="1">
      <c r="B19" s="25" t="s">
        <v>5</v>
      </c>
      <c r="C19" s="26"/>
      <c r="D19" s="27">
        <f>SUBTOTAL(9,D16:D18)</f>
        <v>10387</v>
      </c>
      <c r="E19" s="27">
        <f>SUBTOTAL(9,E16:E18)</f>
        <v>20764</v>
      </c>
      <c r="F19" s="27">
        <f>SUBTOTAL(9,F16:F18)</f>
        <v>4415</v>
      </c>
      <c r="G19" s="12">
        <f>SUBTOTAL(9,G16:G18)</f>
        <v>35566</v>
      </c>
    </row>
    <row r="20" spans="1:8" ht="21.75" customHeight="1" outlineLevel="2">
      <c r="A20" s="8"/>
      <c r="B20" s="40">
        <v>2005</v>
      </c>
      <c r="C20" s="7" t="s">
        <v>2</v>
      </c>
      <c r="D20" s="14">
        <v>1082.873</v>
      </c>
      <c r="E20" s="14">
        <v>2213.846</v>
      </c>
      <c r="F20" s="14">
        <v>0</v>
      </c>
      <c r="G20" s="15">
        <f>SUM(D20:F20)</f>
        <v>3296.719</v>
      </c>
      <c r="H20" s="9"/>
    </row>
    <row r="21" spans="2:11" ht="21.75" customHeight="1" outlineLevel="2">
      <c r="B21" s="40"/>
      <c r="C21" s="7" t="s">
        <v>3</v>
      </c>
      <c r="D21" s="14">
        <v>9320.568</v>
      </c>
      <c r="E21" s="14">
        <v>16422.281</v>
      </c>
      <c r="F21" s="14">
        <v>7046.718</v>
      </c>
      <c r="G21" s="15">
        <f>SUM(D21:F21)</f>
        <v>32789.566999999995</v>
      </c>
      <c r="K21" s="4" t="s">
        <v>17</v>
      </c>
    </row>
    <row r="22" spans="2:7" ht="21.75" customHeight="1" outlineLevel="2">
      <c r="B22" s="40"/>
      <c r="C22" s="7" t="s">
        <v>4</v>
      </c>
      <c r="D22" s="14">
        <v>101.523</v>
      </c>
      <c r="E22" s="14">
        <v>500</v>
      </c>
      <c r="F22" s="14">
        <v>224.052</v>
      </c>
      <c r="G22" s="15">
        <f>SUM(D22:F22)</f>
        <v>825.575</v>
      </c>
    </row>
    <row r="23" spans="2:7" ht="21.75" customHeight="1" outlineLevel="1">
      <c r="B23" s="28" t="s">
        <v>7</v>
      </c>
      <c r="C23" s="26"/>
      <c r="D23" s="11">
        <f>SUBTOTAL(9,D20:D22)</f>
        <v>10504.963999999998</v>
      </c>
      <c r="E23" s="11">
        <f>SUBTOTAL(9,E20:E22)</f>
        <v>19136.127</v>
      </c>
      <c r="F23" s="11">
        <f>SUBTOTAL(9,F20:F22)</f>
        <v>7270.7699999999995</v>
      </c>
      <c r="G23" s="12">
        <f>SUBTOTAL(9,G20:G22)</f>
        <v>36911.86099999999</v>
      </c>
    </row>
    <row r="24" spans="2:7" ht="21.75" customHeight="1" outlineLevel="2">
      <c r="B24" s="40">
        <v>2006</v>
      </c>
      <c r="C24" s="7" t="s">
        <v>2</v>
      </c>
      <c r="D24" s="14">
        <v>765.759</v>
      </c>
      <c r="E24" s="14">
        <v>1856.992</v>
      </c>
      <c r="F24" s="14">
        <v>280</v>
      </c>
      <c r="G24" s="15">
        <f>SUM(D24:F24)</f>
        <v>2902.751</v>
      </c>
    </row>
    <row r="25" spans="2:7" ht="21.75" customHeight="1" outlineLevel="2">
      <c r="B25" s="40"/>
      <c r="C25" s="7" t="s">
        <v>3</v>
      </c>
      <c r="D25" s="14">
        <v>8492.447</v>
      </c>
      <c r="E25" s="14">
        <v>15207.66</v>
      </c>
      <c r="F25" s="14">
        <v>7948.896</v>
      </c>
      <c r="G25" s="15">
        <f>SUM(D25:F25)</f>
        <v>31649.003</v>
      </c>
    </row>
    <row r="26" spans="2:7" ht="21.75" customHeight="1" outlineLevel="2">
      <c r="B26" s="40"/>
      <c r="C26" s="7" t="s">
        <v>4</v>
      </c>
      <c r="D26" s="14">
        <v>98.205</v>
      </c>
      <c r="E26" s="14">
        <v>250</v>
      </c>
      <c r="F26" s="14">
        <v>3077.647</v>
      </c>
      <c r="G26" s="15">
        <f>SUM(D26:F26)</f>
        <v>3425.852</v>
      </c>
    </row>
    <row r="27" spans="2:7" ht="21.75" customHeight="1" outlineLevel="1">
      <c r="B27" s="28" t="s">
        <v>18</v>
      </c>
      <c r="C27" s="26"/>
      <c r="D27" s="11">
        <f>SUBTOTAL(9,D24:D26)</f>
        <v>9356.411</v>
      </c>
      <c r="E27" s="11">
        <f>SUBTOTAL(9,E24:E26)</f>
        <v>17314.652</v>
      </c>
      <c r="F27" s="11">
        <f>SUBTOTAL(9,F24:F26)</f>
        <v>11306.543000000001</v>
      </c>
      <c r="G27" s="12">
        <f>SUBTOTAL(9,G24:G26)</f>
        <v>37977.606</v>
      </c>
    </row>
    <row r="28" spans="2:7" ht="21.75" customHeight="1" outlineLevel="2">
      <c r="B28" s="40">
        <v>2007</v>
      </c>
      <c r="C28" s="7" t="s">
        <v>2</v>
      </c>
      <c r="D28" s="14">
        <v>1573.098</v>
      </c>
      <c r="E28" s="14">
        <v>1404.492</v>
      </c>
      <c r="F28" s="14">
        <v>280</v>
      </c>
      <c r="G28" s="15">
        <f>SUM(D28:F28)</f>
        <v>3257.59</v>
      </c>
    </row>
    <row r="29" spans="2:7" ht="21.75" customHeight="1" outlineLevel="2">
      <c r="B29" s="40"/>
      <c r="C29" s="7" t="s">
        <v>3</v>
      </c>
      <c r="D29" s="14">
        <v>6976.378</v>
      </c>
      <c r="E29" s="14">
        <v>15285.122</v>
      </c>
      <c r="F29" s="14">
        <v>7755.269</v>
      </c>
      <c r="G29" s="15">
        <f>SUM(D29:F29)</f>
        <v>30016.769</v>
      </c>
    </row>
    <row r="30" spans="2:7" ht="21.75" customHeight="1" outlineLevel="2">
      <c r="B30" s="40"/>
      <c r="C30" s="7" t="s">
        <v>4</v>
      </c>
      <c r="D30" s="14">
        <v>304.5</v>
      </c>
      <c r="E30" s="14">
        <v>4842</v>
      </c>
      <c r="F30" s="14">
        <v>2739.972</v>
      </c>
      <c r="G30" s="15">
        <f>SUM(D30:F30)</f>
        <v>7886.472</v>
      </c>
    </row>
    <row r="31" spans="2:7" ht="21.75" customHeight="1" outlineLevel="1">
      <c r="B31" s="28" t="s">
        <v>20</v>
      </c>
      <c r="C31" s="26"/>
      <c r="D31" s="11">
        <f>SUBTOTAL(9,D28:D30)</f>
        <v>8853.975999999999</v>
      </c>
      <c r="E31" s="11">
        <f>SUBTOTAL(9,E28:E30)</f>
        <v>21531.613999999998</v>
      </c>
      <c r="F31" s="11">
        <f>SUBTOTAL(9,F28:F30)</f>
        <v>10775.241</v>
      </c>
      <c r="G31" s="12">
        <f>SUBTOTAL(9,G28:G30)</f>
        <v>41160.831</v>
      </c>
    </row>
    <row r="32" spans="2:7" ht="21.75" customHeight="1" outlineLevel="2">
      <c r="B32" s="40">
        <v>2008</v>
      </c>
      <c r="C32" s="7" t="s">
        <v>2</v>
      </c>
      <c r="D32" s="22">
        <v>1075.873</v>
      </c>
      <c r="E32" s="24">
        <v>1683.404</v>
      </c>
      <c r="F32" s="24">
        <v>280</v>
      </c>
      <c r="G32" s="15">
        <f>SUM(D32:F32)</f>
        <v>3039.277</v>
      </c>
    </row>
    <row r="33" spans="2:7" ht="21.75" customHeight="1" outlineLevel="2">
      <c r="B33" s="40"/>
      <c r="C33" s="7" t="s">
        <v>3</v>
      </c>
      <c r="D33" s="22">
        <v>5926.092</v>
      </c>
      <c r="E33" s="23">
        <v>14154.12</v>
      </c>
      <c r="F33" s="23">
        <v>6732.574</v>
      </c>
      <c r="G33" s="15">
        <f>SUM(D33:F33)</f>
        <v>26812.786</v>
      </c>
    </row>
    <row r="34" spans="2:7" ht="21.75" customHeight="1" outlineLevel="2">
      <c r="B34" s="40"/>
      <c r="C34" s="7" t="s">
        <v>4</v>
      </c>
      <c r="D34" s="22">
        <v>302.978</v>
      </c>
      <c r="E34" s="23">
        <v>4628.24</v>
      </c>
      <c r="F34" s="23">
        <v>2695.302</v>
      </c>
      <c r="G34" s="15">
        <f>SUM(D34:F34)</f>
        <v>7626.52</v>
      </c>
    </row>
    <row r="35" spans="2:7" ht="21.75" customHeight="1" outlineLevel="1">
      <c r="B35" s="28" t="s">
        <v>21</v>
      </c>
      <c r="C35" s="29"/>
      <c r="D35" s="30">
        <f>SUBTOTAL(9,D32:D34)</f>
        <v>7304.943</v>
      </c>
      <c r="E35" s="27">
        <f>SUBTOTAL(9,E32:E34)</f>
        <v>20465.764000000003</v>
      </c>
      <c r="F35" s="31">
        <f>SUBTOTAL(9,F32:F34)</f>
        <v>9707.876</v>
      </c>
      <c r="G35" s="21">
        <f>SUBTOTAL(9,G32:G34)</f>
        <v>37478.583</v>
      </c>
    </row>
    <row r="36" spans="2:7" ht="21.75" customHeight="1">
      <c r="B36" s="40">
        <v>2009</v>
      </c>
      <c r="C36" s="7" t="s">
        <v>2</v>
      </c>
      <c r="D36" s="22">
        <v>824.326</v>
      </c>
      <c r="E36" s="24">
        <v>1850.096</v>
      </c>
      <c r="F36" s="24">
        <v>280</v>
      </c>
      <c r="G36" s="15">
        <f>SUM(D36:F36)</f>
        <v>2954.422</v>
      </c>
    </row>
    <row r="37" spans="2:7" ht="21.75" customHeight="1">
      <c r="B37" s="40"/>
      <c r="C37" s="7" t="s">
        <v>3</v>
      </c>
      <c r="D37" s="22">
        <v>5760.198</v>
      </c>
      <c r="E37" s="23">
        <v>13459.892</v>
      </c>
      <c r="F37" s="23">
        <v>9390.459</v>
      </c>
      <c r="G37" s="15">
        <f>SUM(D37:F37)</f>
        <v>28610.549</v>
      </c>
    </row>
    <row r="38" spans="2:7" ht="21.75" customHeight="1">
      <c r="B38" s="40"/>
      <c r="C38" s="7" t="s">
        <v>4</v>
      </c>
      <c r="D38" s="22">
        <v>92.898</v>
      </c>
      <c r="E38" s="23">
        <v>4637.79</v>
      </c>
      <c r="F38" s="23">
        <v>2375.661</v>
      </c>
      <c r="G38" s="15">
        <f>SUM(D38:F38)</f>
        <v>7106.349</v>
      </c>
    </row>
    <row r="39" spans="2:7" ht="21.75" customHeight="1">
      <c r="B39" s="28" t="s">
        <v>22</v>
      </c>
      <c r="C39" s="29"/>
      <c r="D39" s="30">
        <f>SUBTOTAL(9,D36:D38)</f>
        <v>6677.4220000000005</v>
      </c>
      <c r="E39" s="27">
        <f>SUBTOTAL(9,E36:E38)</f>
        <v>19947.778</v>
      </c>
      <c r="F39" s="31">
        <f>SUBTOTAL(9,F36:F38)</f>
        <v>12046.12</v>
      </c>
      <c r="G39" s="21">
        <f>SUBTOTAL(9,G36:G38)</f>
        <v>38671.32</v>
      </c>
    </row>
    <row r="40" spans="2:7" ht="25.5" customHeight="1">
      <c r="B40" s="40">
        <v>2010</v>
      </c>
      <c r="C40" s="7" t="s">
        <v>2</v>
      </c>
      <c r="D40" s="22">
        <v>787.868</v>
      </c>
      <c r="E40" s="24">
        <v>1543.277</v>
      </c>
      <c r="F40" s="24">
        <v>280</v>
      </c>
      <c r="G40" s="15">
        <f>SUM(D40:F40)</f>
        <v>2611.145</v>
      </c>
    </row>
    <row r="41" spans="2:7" ht="25.5" customHeight="1">
      <c r="B41" s="40"/>
      <c r="C41" s="7" t="s">
        <v>3</v>
      </c>
      <c r="D41" s="22">
        <v>5517.421</v>
      </c>
      <c r="E41" s="23">
        <v>13154.537</v>
      </c>
      <c r="F41" s="23">
        <v>9149.566</v>
      </c>
      <c r="G41" s="15">
        <f>SUM(D41:F41)</f>
        <v>27821.523999999998</v>
      </c>
    </row>
    <row r="42" spans="2:7" ht="25.5" customHeight="1">
      <c r="B42" s="40"/>
      <c r="C42" s="7" t="s">
        <v>4</v>
      </c>
      <c r="D42" s="22">
        <v>96.18</v>
      </c>
      <c r="E42" s="23">
        <v>4408.921</v>
      </c>
      <c r="F42" s="23">
        <v>2655.207</v>
      </c>
      <c r="G42" s="15">
        <f>SUM(D42:F42)</f>
        <v>7160.308000000001</v>
      </c>
    </row>
    <row r="43" spans="2:7" ht="25.5" customHeight="1">
      <c r="B43" s="28" t="s">
        <v>22</v>
      </c>
      <c r="C43" s="29"/>
      <c r="D43" s="30">
        <f>SUBTOTAL(9,D40:D42)</f>
        <v>6401.469000000001</v>
      </c>
      <c r="E43" s="27">
        <f>SUBTOTAL(9,E40:E42)</f>
        <v>19106.735</v>
      </c>
      <c r="F43" s="31">
        <f>SUBTOTAL(9,F40:F42)</f>
        <v>12084.773000000001</v>
      </c>
      <c r="G43" s="21">
        <f>SUBTOTAL(9,G40:G42)</f>
        <v>37592.977</v>
      </c>
    </row>
    <row r="44" spans="2:7" ht="25.5" customHeight="1">
      <c r="B44" s="40">
        <v>2011</v>
      </c>
      <c r="C44" s="7" t="s">
        <v>2</v>
      </c>
      <c r="D44" s="22">
        <v>982.2069999999999</v>
      </c>
      <c r="E44" s="24">
        <v>1661.54</v>
      </c>
      <c r="F44" s="24">
        <v>280</v>
      </c>
      <c r="G44" s="15">
        <f>SUM(D44:F44)</f>
        <v>2923.747</v>
      </c>
    </row>
    <row r="45" spans="2:7" ht="25.5" customHeight="1">
      <c r="B45" s="40"/>
      <c r="C45" s="7" t="s">
        <v>3</v>
      </c>
      <c r="D45" s="22">
        <v>5281.303</v>
      </c>
      <c r="E45" s="23">
        <v>12252.298999999999</v>
      </c>
      <c r="F45" s="23">
        <v>7685.003</v>
      </c>
      <c r="G45" s="15">
        <f>SUM(D45:F45)</f>
        <v>25218.605</v>
      </c>
    </row>
    <row r="46" spans="2:7" ht="25.5" customHeight="1">
      <c r="B46" s="40"/>
      <c r="C46" s="7" t="s">
        <v>4</v>
      </c>
      <c r="D46" s="22">
        <v>96.191</v>
      </c>
      <c r="E46" s="23">
        <v>4217.3</v>
      </c>
      <c r="F46" s="23">
        <v>2626.85</v>
      </c>
      <c r="G46" s="15">
        <f>SUM(D46:F46)</f>
        <v>6940.341</v>
      </c>
    </row>
    <row r="47" spans="2:7" ht="25.5" customHeight="1">
      <c r="B47" s="28" t="s">
        <v>23</v>
      </c>
      <c r="C47" s="29"/>
      <c r="D47" s="30">
        <f>SUBTOTAL(9,D44:D46)</f>
        <v>6359.701</v>
      </c>
      <c r="E47" s="27">
        <f>SUBTOTAL(9,E44:E46)</f>
        <v>18131.139</v>
      </c>
      <c r="F47" s="31">
        <f>SUBTOTAL(9,F44:F46)</f>
        <v>10591.853</v>
      </c>
      <c r="G47" s="21">
        <f>SUBTOTAL(9,G44:G46)</f>
        <v>35082.693</v>
      </c>
    </row>
    <row r="48" spans="2:7" ht="25.5" customHeight="1">
      <c r="B48" s="40">
        <v>2012</v>
      </c>
      <c r="C48" s="7" t="s">
        <v>2</v>
      </c>
      <c r="D48" s="36">
        <v>927.69</v>
      </c>
      <c r="E48" s="37">
        <v>1540.732</v>
      </c>
      <c r="F48" s="37">
        <v>280</v>
      </c>
      <c r="G48" s="15">
        <f>SUM(D48:F48)</f>
        <v>2748.422</v>
      </c>
    </row>
    <row r="49" spans="2:7" ht="25.5" customHeight="1">
      <c r="B49" s="40"/>
      <c r="C49" s="7" t="s">
        <v>3</v>
      </c>
      <c r="D49" s="38">
        <v>4923.531</v>
      </c>
      <c r="E49" s="39">
        <v>11982.487000000001</v>
      </c>
      <c r="F49" s="39">
        <v>8416.973</v>
      </c>
      <c r="G49" s="15">
        <f>SUM(D49:F49)</f>
        <v>25322.991</v>
      </c>
    </row>
    <row r="50" spans="2:7" ht="25.5" customHeight="1">
      <c r="B50" s="40"/>
      <c r="C50" s="7" t="s">
        <v>4</v>
      </c>
      <c r="D50" s="38">
        <v>79.319</v>
      </c>
      <c r="E50" s="39">
        <v>3788.472</v>
      </c>
      <c r="F50" s="39">
        <v>2603.4889999999996</v>
      </c>
      <c r="G50" s="15">
        <f>SUM(D50:F50)</f>
        <v>6471.28</v>
      </c>
    </row>
    <row r="51" spans="2:7" ht="25.5" customHeight="1">
      <c r="B51" s="28" t="s">
        <v>24</v>
      </c>
      <c r="C51" s="32"/>
      <c r="D51" s="34">
        <f>SUM(D48:D50)</f>
        <v>5930.54</v>
      </c>
      <c r="E51" s="27">
        <f>SUM(E48:E50)</f>
        <v>17311.691000000003</v>
      </c>
      <c r="F51" s="33">
        <f>SUM(F48:F50)</f>
        <v>11300.462</v>
      </c>
      <c r="G51" s="35">
        <f>SUM(G48:G50)</f>
        <v>34542.693</v>
      </c>
    </row>
    <row r="52" ht="10.5" customHeight="1">
      <c r="B52" s="6"/>
    </row>
    <row r="53" ht="16.5" customHeight="1">
      <c r="B53" s="6" t="s">
        <v>6</v>
      </c>
    </row>
    <row r="54" ht="18" customHeight="1">
      <c r="B54" s="4" t="s">
        <v>19</v>
      </c>
    </row>
    <row r="55" ht="18" customHeight="1">
      <c r="B55" s="4" t="s">
        <v>8</v>
      </c>
    </row>
    <row r="56" ht="18" customHeight="1">
      <c r="B56" s="4" t="s">
        <v>10</v>
      </c>
    </row>
    <row r="57" ht="18" customHeight="1">
      <c r="B57" s="4" t="s">
        <v>9</v>
      </c>
    </row>
    <row r="58" ht="18" customHeight="1">
      <c r="B58"/>
    </row>
    <row r="59" ht="18" customHeight="1">
      <c r="B59"/>
    </row>
  </sheetData>
  <sheetProtection/>
  <mergeCells count="10">
    <mergeCell ref="B48:B50"/>
    <mergeCell ref="B44:B46"/>
    <mergeCell ref="D14:F14"/>
    <mergeCell ref="B16:B18"/>
    <mergeCell ref="B20:B22"/>
    <mergeCell ref="B24:B26"/>
    <mergeCell ref="B40:B42"/>
    <mergeCell ref="B36:B38"/>
    <mergeCell ref="B32:B34"/>
    <mergeCell ref="B28:B30"/>
  </mergeCells>
  <printOptions/>
  <pageMargins left="0.75" right="0.75" top="1" bottom="1" header="0.5" footer="0.5"/>
  <pageSetup fitToHeight="1" fitToWidth="1" horizontalDpi="600" verticalDpi="600" orientation="landscape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DPullen</dc:creator>
  <cp:keywords/>
  <dc:description/>
  <cp:lastModifiedBy>Paula Mercer</cp:lastModifiedBy>
  <cp:lastPrinted>2008-10-10T09:37:06Z</cp:lastPrinted>
  <dcterms:created xsi:type="dcterms:W3CDTF">2006-09-08T10:14:51Z</dcterms:created>
  <dcterms:modified xsi:type="dcterms:W3CDTF">2013-10-21T13:27:45Z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