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ouise.bailey\Desktop\"/>
    </mc:Choice>
  </mc:AlternateContent>
  <bookViews>
    <workbookView xWindow="-15" yWindow="-15" windowWidth="19170" windowHeight="9180"/>
  </bookViews>
  <sheets>
    <sheet name="Standard Permit GRA1" sheetId="1" r:id="rId1"/>
  </sheets>
  <calcPr calcId="152511"/>
</workbook>
</file>

<file path=xl/calcChain.xml><?xml version="1.0" encoding="utf-8"?>
<calcChain xmlns="http://schemas.openxmlformats.org/spreadsheetml/2006/main">
  <c r="H73" i="1" l="1"/>
  <c r="I73" i="1"/>
  <c r="J73" i="1" s="1"/>
  <c r="K73" i="1" s="1"/>
  <c r="H72" i="1"/>
  <c r="I72" i="1"/>
  <c r="J72" i="1" s="1"/>
  <c r="K72" i="1" s="1"/>
  <c r="H71" i="1"/>
  <c r="I71" i="1"/>
  <c r="J71" i="1"/>
  <c r="K71" i="1"/>
  <c r="H70" i="1"/>
  <c r="I70" i="1"/>
  <c r="J70" i="1" s="1"/>
  <c r="K70" i="1" s="1"/>
  <c r="H69" i="1"/>
  <c r="I69" i="1"/>
  <c r="J69" i="1" s="1"/>
  <c r="K69" i="1" s="1"/>
  <c r="H68" i="1"/>
  <c r="I68" i="1"/>
  <c r="J68" i="1"/>
  <c r="K68" i="1" s="1"/>
  <c r="H67" i="1"/>
  <c r="J67" i="1" s="1"/>
  <c r="K67" i="1" s="1"/>
  <c r="I67" i="1"/>
  <c r="H66" i="1"/>
  <c r="J66" i="1" s="1"/>
  <c r="K66" i="1" s="1"/>
  <c r="I66" i="1"/>
  <c r="H65" i="1"/>
  <c r="J65" i="1" s="1"/>
  <c r="K65" i="1" s="1"/>
  <c r="I65" i="1"/>
  <c r="H64" i="1"/>
  <c r="J64" i="1" s="1"/>
  <c r="K64" i="1" s="1"/>
  <c r="I64" i="1"/>
  <c r="H63" i="1"/>
  <c r="J63" i="1" s="1"/>
  <c r="K63" i="1" s="1"/>
  <c r="I63" i="1"/>
  <c r="H62" i="1"/>
  <c r="J62" i="1"/>
  <c r="K62" i="1" s="1"/>
  <c r="I62" i="1"/>
  <c r="H61" i="1"/>
  <c r="J61" i="1"/>
  <c r="K61" i="1" s="1"/>
  <c r="I61" i="1"/>
  <c r="H60" i="1"/>
  <c r="J60" i="1" s="1"/>
  <c r="K60" i="1" s="1"/>
  <c r="I60" i="1"/>
  <c r="H59" i="1"/>
  <c r="I59" i="1"/>
  <c r="J59" i="1"/>
  <c r="K59" i="1" s="1"/>
  <c r="H58" i="1"/>
  <c r="J58" i="1"/>
  <c r="K58" i="1"/>
  <c r="I58" i="1"/>
  <c r="I57" i="1"/>
  <c r="H57" i="1"/>
  <c r="J57" i="1"/>
  <c r="K57" i="1" s="1"/>
  <c r="I56" i="1"/>
  <c r="H56" i="1"/>
  <c r="J56" i="1"/>
  <c r="H55" i="1"/>
  <c r="I55" i="1"/>
  <c r="J55" i="1"/>
  <c r="K55" i="1"/>
  <c r="H54" i="1"/>
  <c r="I54" i="1"/>
  <c r="J54" i="1" s="1"/>
  <c r="K54" i="1" s="1"/>
  <c r="K56" i="1"/>
</calcChain>
</file>

<file path=xl/comments1.xml><?xml version="1.0" encoding="utf-8"?>
<comments xmlns="http://schemas.openxmlformats.org/spreadsheetml/2006/main">
  <authors>
    <author>Roger Yearsley</author>
  </authors>
  <commentList>
    <comment ref="B24"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24"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4" authorId="0" shapeId="0">
      <text>
        <r>
          <rPr>
            <b/>
            <sz val="10"/>
            <color indexed="81"/>
            <rFont val="Arial"/>
            <family val="2"/>
          </rPr>
          <t xml:space="preserve">Harm </t>
        </r>
        <r>
          <rPr>
            <sz val="10"/>
            <color indexed="81"/>
            <rFont val="Arial"/>
            <family val="2"/>
          </rPr>
          <t>may arise when a specific hazard is realised.</t>
        </r>
      </text>
    </comment>
    <comment ref="E24"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24"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24"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24"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4"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<sst xmlns="http://schemas.openxmlformats.org/spreadsheetml/2006/main" count="208" uniqueCount="121">
  <si>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</si>
  <si>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</si>
  <si>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</si>
  <si>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</si>
  <si>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</si>
  <si>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</si>
  <si>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</si>
  <si>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</si>
  <si>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</si>
  <si>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</si>
  <si>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</si>
  <si>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</si>
  <si>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</si>
  <si>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</si>
  <si>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</si>
  <si>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</si>
  <si>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</si>
  <si>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</si>
  <si>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</si>
  <si>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</si>
  <si>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</si>
  <si>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</si>
  <si>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</si>
  <si>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</si>
  <si>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</si>
  <si>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</si>
  <si>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</si>
  <si>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</si>
  <si>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</si>
  <si>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</si>
  <si>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</si>
  <si>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</si>
  <si>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</si>
  <si>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Applies to all potential locations.</t>
  </si>
  <si>
    <t>What is the magnitude of the risk after management? (This residual risk will be controlled by Compliance Assessment).</t>
  </si>
  <si>
    <t>Abbreviations:</t>
  </si>
  <si>
    <t>Local human population</t>
  </si>
  <si>
    <t>Nuisance - dust on cars, clothing etc.</t>
  </si>
  <si>
    <t>Nuisance, loss of amenity</t>
  </si>
  <si>
    <t>Odour</t>
  </si>
  <si>
    <t>Flood waters</t>
  </si>
  <si>
    <t>Direct run-off from site across ground surface, via surface water drains, ditches etc.</t>
  </si>
  <si>
    <t>Groundwater</t>
  </si>
  <si>
    <t>Any</t>
  </si>
  <si>
    <t>Standard Facility:</t>
  </si>
  <si>
    <t>Local human population and local environment</t>
  </si>
  <si>
    <t>Direct physical contact</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</si>
  <si>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</si>
  <si>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</si>
  <si>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</si>
  <si>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</si>
  <si>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 xml:space="preserve">As above </t>
  </si>
  <si>
    <t>Air transport then deposition</t>
  </si>
  <si>
    <t>Air transport then inhalation.</t>
  </si>
  <si>
    <t>Flooding of site</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</si>
  <si>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</si>
  <si>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</si>
  <si>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</si>
  <si>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</si>
  <si>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</si>
  <si>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human population and local environment.</t>
  </si>
  <si>
    <t>As above</t>
  </si>
  <si>
    <t>Contaminated waters used for recreational purposes</t>
  </si>
  <si>
    <t>Harm to human health - respiratory irritation and illness.</t>
  </si>
  <si>
    <t>Direct contact or ingestion</t>
  </si>
  <si>
    <t>Harm to human health - skin damage or gastro-intestinal illness.</t>
  </si>
  <si>
    <t>Unlikely to occur, but might restrict recreational use.</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</si>
  <si>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</si>
  <si>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</si>
  <si>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</si>
  <si>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</si>
  <si>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</si>
  <si>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</si>
  <si>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</si>
  <si>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</si>
  <si>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</si>
  <si>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All surface waters close to and downstream of site.</t>
  </si>
  <si>
    <t>Permitted activities - The operation of a Part A Low Impact Installation</t>
  </si>
  <si>
    <t xml:space="preserve">LII - Low Impact Installation </t>
  </si>
  <si>
    <t>Releases of particulate matter (dusts) and volatile organic compounds (VOCs).</t>
  </si>
  <si>
    <t>The installation must comply with the LII criteria without having to rely on active abatement for releases to the environment outside of any buildings. There is low potential for exposure if anyone is living or working close to the site (apart from the operator and employees)</t>
  </si>
  <si>
    <t>Very Low</t>
  </si>
  <si>
    <t>As above (dust)</t>
  </si>
  <si>
    <t>Local residents often sensitive to dust but there is low potential for exposure.</t>
  </si>
  <si>
    <t>The installation would not be considered as low impact if it could give rise to an offensive odour outside the site boundary. Local residents often sensitive to odour but there is low potential for exposure.</t>
  </si>
  <si>
    <t xml:space="preserve">SR - activities must be operated in accordance with LII criteria, SR - emissions shall be free from odour….  SR (if required) - odour management plan. </t>
  </si>
  <si>
    <t>The installation would not be considered to be low impact if it could give rise to noise noticeable outside the site boundary. Local residents often sensitive to noise and vibration but there is low potential for exposure.</t>
  </si>
  <si>
    <t xml:space="preserve">SR - activities must be operated in accordance with LII criteria, SR - emissions shall be free from noise and vibration......  SR (if required) - noise and vibration management plan.  </t>
  </si>
  <si>
    <t>Local human population and / or livestock after gaining unauthorised access to the installation</t>
  </si>
  <si>
    <t>All on-site hazards: materials; machinery and vehicles.</t>
  </si>
  <si>
    <t xml:space="preserve">SR - activities must be operated in accordance with LII criteria, SR - activities shall be managed and operated in accordance with a management system (will include site security measures to prevent unauthorised access).  </t>
  </si>
  <si>
    <t>If materials are washed off site they may contaminate buildings / gardens / natural habitats downstream.</t>
  </si>
  <si>
    <t xml:space="preserve">Protected nature conservation sites  </t>
  </si>
  <si>
    <t>Harm to protected site through toxic contamination, nutrient enrichment, smothering, disturbance etc.</t>
  </si>
  <si>
    <t>Low Impact Part A Installation</t>
  </si>
  <si>
    <t xml:space="preserve">Operations have very low capacity to cause harm to and deterioration of nature conservation sites as their capacity to cause pollution is insignificant. </t>
  </si>
  <si>
    <t xml:space="preserve">Parameter 3 </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</si>
  <si>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</si>
  <si>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</si>
  <si>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</si>
  <si>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 xml:space="preserve">Parameter 4 </t>
  </si>
  <si>
    <t>SSSI - Site of Special Scientific Interest</t>
  </si>
  <si>
    <t xml:space="preserve">There must be no direct discharge of aqueous waste within 10km upstream of a European Site, or a SSSI;  </t>
  </si>
  <si>
    <t xml:space="preserve">What are the harmful consequences if things go wrong?  </t>
  </si>
  <si>
    <t>The activities must not be carried out on or immediately adjacent to a European Site, SSSI, National Nature Reserve, Local Nature Reserve or Ancient Woodland.</t>
  </si>
  <si>
    <t>within 100 metres upstream of a National Nature Reserve, Local Nature Reserve or Ancient Woodland; or within a National Park.</t>
  </si>
  <si>
    <t>SR - activities must be operated in accordance with LII criteria, SR - activities must not be carried out on or immediately adjacent to a European Site, SSSI, National Nature Reserve, Local Nature Reserve or Ancient Woodland, SR -  There must be no direct discharge of aqueous waste within 10km upstream of a European Site, or a SSSI; or within 100 metres upstream of a National Nature Reserve, Local Nature Reserve or Ancient Woodland; or within a National Park. At these distances or above, the potential hazards from the permitted activities pose a low risk to the broad sensitivity of species and habitats groups. The standard permit only applies at these distances or more.</t>
  </si>
  <si>
    <t>LII criterion requires that there must be no planned or fugitive emission from the permitted installation into the ground.</t>
  </si>
  <si>
    <t>Spillage of liquids, contaminated rainwater run-off from materials.</t>
  </si>
  <si>
    <t xml:space="preserve">SR - activities must be operated in accordance with LII criteria, SR - emissions of substances not controlled by emission limits.... SR (if required) - emissions management plan.  </t>
  </si>
  <si>
    <t xml:space="preserve">SR - activities must be operated in accordance with LII criteria, SR - management system (will include flood risk management).  </t>
  </si>
  <si>
    <t xml:space="preserve">As above.  SR - management system (will include fire and spillages).  </t>
  </si>
  <si>
    <t xml:space="preserve">SR - emissions of substances not controlled by emission limits....SR (if required) - emissions management plan. </t>
  </si>
  <si>
    <t>SR - activities must be operated in accordance with LII criteria, SR - All liquids shall be provided with secondary containment.  SR - Substances from point source emissions to water or air shall not be released at a rate that is greater than that determined as “insignificant”, as set out in the Environment Agency’s H1 Environmental Risk Assessment, Version 2.0, April 2010, Annexes (d) and (f). Run-off restricted by SR on emissions of substances not controlled by emission limits .</t>
  </si>
  <si>
    <t>LII criterion requires that satisfactory containment measures to prevent fugitive emissions to surface water, sewer or land are in place and adequately maintained at the installation at all times. This requirement applies to all substances present on site and in any quantity. Materials washed off site will add to the volume of the local post-flood clean up workload, rather than the hazard.</t>
  </si>
  <si>
    <t>LII criterion requires that satisfactory containment measures to prevent fugitive emissions to surface water, sewer or land are in place and adequately maintained at the installation at all times. This requirement applies to all substances present on site and in any quantity so only a medium magnitude risk is estimated.</t>
  </si>
  <si>
    <t>LII criterion requires that satisfactory containment measures to prevent fugitive emissions to surface water, sewer or land are in place and adequately maintained at the installation at all times. This requirement applies to all substances present on site and in any quantity so only a low magnitude risk is estimated.</t>
  </si>
  <si>
    <t>The installation intrinsically has a low environmental impact. Risk of accidental combustion of materials is moderate.</t>
  </si>
  <si>
    <t>Generic risk assessment for standard rules set number SR2009No2 v4.0</t>
  </si>
  <si>
    <t>The only wastes allowed to be accepted as part of the operation of the installation are spent ion exchange resins</t>
  </si>
  <si>
    <t>Natural Resources Wales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</si>
</sst>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
      <sz val="10"/>
      <color indexed="8"/>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1">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0" xfId="0" applyFont="1"/>
    <xf numFmtId="0" fontId="12" fillId="0" borderId="7" xfId="0" applyFont="1" applyFill="1" applyBorder="1" applyAlignment="1" applyProtection="1">
      <alignment vertical="top" wrapText="1"/>
      <protection locked="0"/>
    </xf>
    <xf numFmtId="0" fontId="6" fillId="0" borderId="0" xfId="0" applyFont="1" applyAlignment="1"/>
    <xf numFmtId="0" fontId="0" fillId="0" borderId="0" xfId="0" applyAlignment="1"/>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11"/>
  <sheetViews>
    <sheetView tabSelected="1" view="pageLayout" topLeftCell="B1" zoomScaleNormal="75" workbookViewId="0">
      <selection activeCell="B2" sqref="B2:I2"/>
    </sheetView>
  </sheetViews>
  <sheetFormatPr defaultRowHeight="12.75" x14ac:dyDescent="0.2"/>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26.5703125" customWidth="1"/>
    <col min="10" max="10" width="31.7109375" customWidth="1"/>
    <col min="11" max="11" width="16.7109375" customWidth="1"/>
  </cols>
  <sheetData>
    <row r="2" spans="1:13" ht="18" x14ac:dyDescent="0.25">
      <c r="B2" s="75" t="s">
        <v>118</v>
      </c>
      <c r="C2" s="76"/>
      <c r="D2" s="76"/>
      <c r="E2" s="76"/>
      <c r="F2" s="76"/>
      <c r="G2" s="76"/>
      <c r="H2" s="76"/>
      <c r="I2" s="76"/>
    </row>
    <row r="3" spans="1:13" ht="12.75" customHeight="1" x14ac:dyDescent="0.25">
      <c r="B3" s="41"/>
      <c r="C3" s="41"/>
      <c r="D3" s="41"/>
      <c r="E3" s="43"/>
      <c r="F3" s="37"/>
      <c r="G3" s="37"/>
      <c r="H3" s="37"/>
      <c r="I3" s="37"/>
      <c r="J3" s="37"/>
      <c r="K3" s="37"/>
    </row>
    <row r="4" spans="1:13" ht="15.75" x14ac:dyDescent="0.25">
      <c r="B4" s="42" t="s">
        <v>44</v>
      </c>
      <c r="C4" s="42"/>
      <c r="D4" s="42"/>
      <c r="E4" s="44"/>
      <c r="F4" s="79" t="s">
        <v>94</v>
      </c>
      <c r="G4" s="79"/>
      <c r="H4" s="79"/>
      <c r="I4" s="79"/>
      <c r="J4" s="79"/>
      <c r="K4" s="38"/>
    </row>
    <row r="5" spans="1:13" ht="9.75" customHeight="1" x14ac:dyDescent="0.25">
      <c r="B5" s="42"/>
      <c r="C5" s="42"/>
      <c r="D5" s="42"/>
      <c r="E5" s="44"/>
      <c r="F5" s="40"/>
      <c r="G5" s="40"/>
      <c r="H5" s="37"/>
      <c r="I5" s="37"/>
      <c r="J5" s="37"/>
      <c r="K5" s="37"/>
    </row>
    <row r="6" spans="1:13" ht="15.75" x14ac:dyDescent="0.25">
      <c r="B6" s="42" t="s">
        <v>0</v>
      </c>
      <c r="C6" s="44"/>
      <c r="D6" s="44"/>
      <c r="E6" s="44"/>
      <c r="F6" s="79" t="s">
        <v>33</v>
      </c>
      <c r="G6" s="79"/>
      <c r="H6" s="79"/>
      <c r="I6" s="79"/>
      <c r="J6" s="79"/>
      <c r="K6" s="38"/>
    </row>
    <row r="7" spans="1:13" ht="9.75" customHeight="1" x14ac:dyDescent="0.25">
      <c r="B7" s="45"/>
      <c r="C7" s="40"/>
      <c r="D7" s="40"/>
      <c r="E7" s="40"/>
      <c r="F7" s="40"/>
      <c r="G7" s="40"/>
      <c r="H7" s="37"/>
      <c r="I7" s="37"/>
      <c r="J7" s="37"/>
      <c r="K7" s="37"/>
    </row>
    <row r="8" spans="1:13" ht="15.75" x14ac:dyDescent="0.25">
      <c r="B8" s="46" t="s">
        <v>1</v>
      </c>
      <c r="C8" s="40"/>
      <c r="D8" s="40"/>
      <c r="E8" s="40"/>
      <c r="F8" s="80" t="s">
        <v>120</v>
      </c>
      <c r="G8" s="80"/>
      <c r="H8" s="80"/>
      <c r="I8" s="80"/>
      <c r="J8" s="80"/>
      <c r="K8" s="39"/>
    </row>
    <row r="9" spans="1:13" ht="11.25" customHeight="1" x14ac:dyDescent="0.25">
      <c r="B9" s="46"/>
      <c r="C9" s="40"/>
      <c r="D9" s="40"/>
      <c r="E9" s="40"/>
      <c r="F9" s="40"/>
      <c r="G9" s="40"/>
      <c r="H9" s="41"/>
      <c r="I9" s="37"/>
      <c r="J9" s="37"/>
      <c r="K9" s="37"/>
    </row>
    <row r="10" spans="1:13" ht="15.75" x14ac:dyDescent="0.25">
      <c r="B10" s="42" t="s">
        <v>2</v>
      </c>
      <c r="C10" s="40"/>
      <c r="D10" s="40"/>
      <c r="E10" s="40"/>
      <c r="F10" s="77">
        <v>41005</v>
      </c>
      <c r="G10" s="78"/>
      <c r="H10" s="78"/>
      <c r="I10" s="78"/>
      <c r="J10" s="78"/>
      <c r="K10" s="38"/>
    </row>
    <row r="11" spans="1:13" ht="15.75" x14ac:dyDescent="0.25">
      <c r="B11" s="42"/>
      <c r="C11" s="40"/>
      <c r="D11" s="40"/>
      <c r="E11" s="40"/>
      <c r="F11" s="40"/>
      <c r="G11" s="40"/>
      <c r="H11" s="42"/>
      <c r="I11" s="40"/>
      <c r="J11" s="40"/>
      <c r="K11" s="40"/>
    </row>
    <row r="12" spans="1:13" ht="15.75" x14ac:dyDescent="0.25">
      <c r="A12" s="13"/>
      <c r="B12" s="49"/>
      <c r="C12" s="50" t="s">
        <v>49</v>
      </c>
      <c r="D12" s="50"/>
      <c r="E12" s="50"/>
      <c r="F12" s="50"/>
      <c r="G12" s="50"/>
      <c r="H12" s="49"/>
      <c r="I12" s="50"/>
      <c r="J12" s="50"/>
      <c r="K12" s="50"/>
      <c r="L12" s="13"/>
      <c r="M12" s="13"/>
    </row>
    <row r="13" spans="1:13" ht="15.75" x14ac:dyDescent="0.25">
      <c r="A13" s="13"/>
      <c r="B13" s="49"/>
      <c r="C13" t="s">
        <v>30</v>
      </c>
      <c r="D13" s="50" t="s">
        <v>77</v>
      </c>
      <c r="E13" s="50"/>
      <c r="F13" s="50"/>
      <c r="G13" s="50"/>
      <c r="H13" s="49"/>
      <c r="I13" s="50"/>
      <c r="J13" s="50"/>
      <c r="K13" s="50"/>
      <c r="L13" s="13"/>
      <c r="M13" s="13"/>
    </row>
    <row r="14" spans="1:13" x14ac:dyDescent="0.2">
      <c r="A14" s="13"/>
      <c r="C14" t="s">
        <v>31</v>
      </c>
      <c r="D14" t="s">
        <v>119</v>
      </c>
      <c r="K14" s="50"/>
      <c r="L14" s="13"/>
      <c r="M14" s="13"/>
    </row>
    <row r="15" spans="1:13" x14ac:dyDescent="0.2">
      <c r="A15" s="13"/>
      <c r="C15" t="s">
        <v>96</v>
      </c>
      <c r="D15" s="73" t="s">
        <v>104</v>
      </c>
      <c r="K15" s="50"/>
      <c r="L15" s="13"/>
      <c r="M15" s="13"/>
    </row>
    <row r="16" spans="1:13" x14ac:dyDescent="0.2">
      <c r="A16" s="13"/>
      <c r="C16" t="s">
        <v>100</v>
      </c>
      <c r="D16" t="s">
        <v>102</v>
      </c>
      <c r="K16" s="50"/>
      <c r="L16" s="13"/>
      <c r="M16" s="13"/>
    </row>
    <row r="17" spans="1:13" x14ac:dyDescent="0.2">
      <c r="A17" s="13"/>
      <c r="D17" t="s">
        <v>105</v>
      </c>
      <c r="K17" s="50"/>
      <c r="L17" s="13"/>
      <c r="M17" s="13"/>
    </row>
    <row r="18" spans="1:13" x14ac:dyDescent="0.2">
      <c r="A18" s="13"/>
      <c r="K18" s="50"/>
      <c r="L18" s="13"/>
      <c r="M18" s="13"/>
    </row>
    <row r="19" spans="1:13" x14ac:dyDescent="0.2">
      <c r="A19" s="13"/>
      <c r="C19" t="s">
        <v>35</v>
      </c>
      <c r="D19" t="s">
        <v>50</v>
      </c>
      <c r="K19" s="50"/>
      <c r="L19" s="13"/>
      <c r="M19" s="13"/>
    </row>
    <row r="20" spans="1:13" x14ac:dyDescent="0.2">
      <c r="A20" s="13"/>
      <c r="D20" t="s">
        <v>78</v>
      </c>
      <c r="K20" s="50"/>
      <c r="L20" s="13"/>
      <c r="M20" s="13"/>
    </row>
    <row r="21" spans="1:13" x14ac:dyDescent="0.2">
      <c r="A21" s="13"/>
      <c r="D21" t="s">
        <v>101</v>
      </c>
      <c r="K21" s="50"/>
      <c r="L21" s="13"/>
      <c r="M21" s="13"/>
    </row>
    <row r="22" spans="1:13" ht="13.5" thickBot="1" x14ac:dyDescent="0.25">
      <c r="B22" s="13"/>
      <c r="C22" s="13"/>
      <c r="D22" s="13"/>
      <c r="E22" s="13"/>
      <c r="F22" s="12"/>
      <c r="G22" s="13"/>
      <c r="H22" s="13"/>
      <c r="I22" s="13"/>
      <c r="J22" s="13"/>
      <c r="K22" s="13"/>
    </row>
    <row r="23" spans="1:13" ht="28.5" customHeight="1" thickTop="1" x14ac:dyDescent="0.2">
      <c r="A23" s="2"/>
      <c r="B23" s="18" t="s">
        <v>3</v>
      </c>
      <c r="C23" s="14"/>
      <c r="D23" s="14"/>
      <c r="E23" s="14"/>
      <c r="F23" s="15"/>
      <c r="G23" s="16" t="s">
        <v>4</v>
      </c>
      <c r="H23" s="16"/>
      <c r="I23" s="17"/>
      <c r="J23" s="18" t="s">
        <v>32</v>
      </c>
      <c r="K23" s="19"/>
    </row>
    <row r="24" spans="1:13" ht="25.5" x14ac:dyDescent="0.2">
      <c r="A24" s="1"/>
      <c r="B24" s="3" t="s">
        <v>5</v>
      </c>
      <c r="C24" s="4" t="s">
        <v>6</v>
      </c>
      <c r="D24" s="4" t="s">
        <v>7</v>
      </c>
      <c r="E24" s="5" t="s">
        <v>8</v>
      </c>
      <c r="F24" s="3" t="s">
        <v>9</v>
      </c>
      <c r="G24" s="4" t="s">
        <v>10</v>
      </c>
      <c r="H24" s="4" t="s">
        <v>11</v>
      </c>
      <c r="I24" s="5" t="s">
        <v>12</v>
      </c>
      <c r="J24" s="3" t="s">
        <v>13</v>
      </c>
      <c r="K24" s="55" t="s">
        <v>14</v>
      </c>
    </row>
    <row r="25" spans="1:13" ht="121.5" customHeight="1" x14ac:dyDescent="0.2">
      <c r="A25" s="1"/>
      <c r="B25" s="6" t="s">
        <v>15</v>
      </c>
      <c r="C25" s="7" t="s">
        <v>16</v>
      </c>
      <c r="D25" s="7" t="s">
        <v>103</v>
      </c>
      <c r="E25" s="8" t="s">
        <v>17</v>
      </c>
      <c r="F25" s="6" t="s">
        <v>18</v>
      </c>
      <c r="G25" s="7" t="s">
        <v>19</v>
      </c>
      <c r="H25" s="7" t="s">
        <v>20</v>
      </c>
      <c r="I25" s="8" t="s">
        <v>21</v>
      </c>
      <c r="J25" s="6" t="s">
        <v>22</v>
      </c>
      <c r="K25" s="56" t="s">
        <v>34</v>
      </c>
    </row>
    <row r="26" spans="1:13" ht="131.25" customHeight="1" x14ac:dyDescent="0.2">
      <c r="A26" s="33"/>
      <c r="B26" s="28" t="s">
        <v>36</v>
      </c>
      <c r="C26" s="29" t="s">
        <v>79</v>
      </c>
      <c r="D26" s="29" t="s">
        <v>63</v>
      </c>
      <c r="E26" s="30" t="s">
        <v>53</v>
      </c>
      <c r="F26" s="53" t="s">
        <v>24</v>
      </c>
      <c r="G26" s="54" t="s">
        <v>24</v>
      </c>
      <c r="H26" s="60" t="s">
        <v>24</v>
      </c>
      <c r="I26" s="34" t="s">
        <v>80</v>
      </c>
      <c r="J26" s="28" t="s">
        <v>109</v>
      </c>
      <c r="K26" s="35" t="s">
        <v>81</v>
      </c>
    </row>
    <row r="27" spans="1:13" ht="60.75" customHeight="1" x14ac:dyDescent="0.2">
      <c r="A27" s="33"/>
      <c r="B27" s="28" t="s">
        <v>36</v>
      </c>
      <c r="C27" s="29" t="s">
        <v>82</v>
      </c>
      <c r="D27" s="29" t="s">
        <v>37</v>
      </c>
      <c r="E27" s="30" t="s">
        <v>52</v>
      </c>
      <c r="F27" s="53" t="s">
        <v>24</v>
      </c>
      <c r="G27" s="54" t="s">
        <v>24</v>
      </c>
      <c r="H27" s="60" t="s">
        <v>24</v>
      </c>
      <c r="I27" s="34" t="s">
        <v>83</v>
      </c>
      <c r="J27" s="28" t="s">
        <v>51</v>
      </c>
      <c r="K27" s="35" t="s">
        <v>23</v>
      </c>
    </row>
    <row r="28" spans="1:13" ht="114" customHeight="1" x14ac:dyDescent="0.2">
      <c r="A28" s="33"/>
      <c r="B28" s="28" t="s">
        <v>36</v>
      </c>
      <c r="C28" s="29" t="s">
        <v>39</v>
      </c>
      <c r="D28" s="29" t="s">
        <v>38</v>
      </c>
      <c r="E28" s="30" t="s">
        <v>53</v>
      </c>
      <c r="F28" s="53" t="s">
        <v>24</v>
      </c>
      <c r="G28" s="54" t="s">
        <v>24</v>
      </c>
      <c r="H28" s="60" t="s">
        <v>24</v>
      </c>
      <c r="I28" s="34" t="s">
        <v>84</v>
      </c>
      <c r="J28" s="28" t="s">
        <v>85</v>
      </c>
      <c r="K28" s="35" t="s">
        <v>81</v>
      </c>
    </row>
    <row r="29" spans="1:13" ht="130.5" customHeight="1" x14ac:dyDescent="0.2">
      <c r="A29" s="33"/>
      <c r="B29" s="28" t="s">
        <v>36</v>
      </c>
      <c r="C29" s="29" t="s">
        <v>71</v>
      </c>
      <c r="D29" s="29" t="s">
        <v>58</v>
      </c>
      <c r="E29" s="30" t="s">
        <v>59</v>
      </c>
      <c r="F29" s="53" t="s">
        <v>24</v>
      </c>
      <c r="G29" s="54" t="s">
        <v>24</v>
      </c>
      <c r="H29" s="60" t="s">
        <v>24</v>
      </c>
      <c r="I29" s="34" t="s">
        <v>86</v>
      </c>
      <c r="J29" s="28" t="s">
        <v>87</v>
      </c>
      <c r="K29" s="35" t="s">
        <v>81</v>
      </c>
    </row>
    <row r="30" spans="1:13" ht="177.75" customHeight="1" x14ac:dyDescent="0.2">
      <c r="A30" s="33"/>
      <c r="B30" s="28" t="s">
        <v>45</v>
      </c>
      <c r="C30" s="29" t="s">
        <v>54</v>
      </c>
      <c r="D30" s="29" t="s">
        <v>91</v>
      </c>
      <c r="E30" s="30" t="s">
        <v>40</v>
      </c>
      <c r="F30" s="53" t="s">
        <v>24</v>
      </c>
      <c r="G30" s="54" t="s">
        <v>25</v>
      </c>
      <c r="H30" s="60" t="s">
        <v>24</v>
      </c>
      <c r="I30" s="74" t="s">
        <v>114</v>
      </c>
      <c r="J30" s="28" t="s">
        <v>110</v>
      </c>
      <c r="K30" s="35" t="s">
        <v>24</v>
      </c>
    </row>
    <row r="31" spans="1:13" ht="153" customHeight="1" x14ac:dyDescent="0.2">
      <c r="A31" s="33"/>
      <c r="B31" s="28" t="s">
        <v>88</v>
      </c>
      <c r="C31" s="29" t="s">
        <v>89</v>
      </c>
      <c r="D31" s="29" t="s">
        <v>55</v>
      </c>
      <c r="E31" s="30" t="s">
        <v>46</v>
      </c>
      <c r="F31" s="53" t="s">
        <v>25</v>
      </c>
      <c r="G31" s="54" t="s">
        <v>25</v>
      </c>
      <c r="H31" s="60" t="s">
        <v>25</v>
      </c>
      <c r="I31" s="74" t="s">
        <v>115</v>
      </c>
      <c r="J31" s="28" t="s">
        <v>90</v>
      </c>
      <c r="K31" s="35" t="s">
        <v>24</v>
      </c>
    </row>
    <row r="32" spans="1:13" ht="147.75" customHeight="1" x14ac:dyDescent="0.2">
      <c r="A32" s="33"/>
      <c r="B32" s="28" t="s">
        <v>60</v>
      </c>
      <c r="C32" s="29" t="s">
        <v>72</v>
      </c>
      <c r="D32" s="29" t="s">
        <v>97</v>
      </c>
      <c r="E32" s="30" t="s">
        <v>73</v>
      </c>
      <c r="F32" s="53" t="s">
        <v>24</v>
      </c>
      <c r="G32" s="54" t="s">
        <v>26</v>
      </c>
      <c r="H32" s="60" t="s">
        <v>25</v>
      </c>
      <c r="I32" s="74" t="s">
        <v>115</v>
      </c>
      <c r="J32" s="28" t="s">
        <v>111</v>
      </c>
      <c r="K32" s="35" t="s">
        <v>24</v>
      </c>
    </row>
    <row r="33" spans="1:11" ht="98.25" customHeight="1" x14ac:dyDescent="0.2">
      <c r="A33" s="33"/>
      <c r="B33" s="28" t="s">
        <v>45</v>
      </c>
      <c r="C33" s="29" t="s">
        <v>74</v>
      </c>
      <c r="D33" s="29" t="s">
        <v>98</v>
      </c>
      <c r="E33" s="30" t="s">
        <v>75</v>
      </c>
      <c r="F33" s="53" t="s">
        <v>24</v>
      </c>
      <c r="G33" s="54" t="s">
        <v>26</v>
      </c>
      <c r="H33" s="60" t="s">
        <v>25</v>
      </c>
      <c r="I33" s="74" t="s">
        <v>117</v>
      </c>
      <c r="J33" s="28" t="s">
        <v>51</v>
      </c>
      <c r="K33" s="35" t="s">
        <v>24</v>
      </c>
    </row>
    <row r="34" spans="1:11" ht="186" customHeight="1" x14ac:dyDescent="0.2">
      <c r="A34" s="33"/>
      <c r="B34" s="28" t="s">
        <v>76</v>
      </c>
      <c r="C34" s="29" t="s">
        <v>108</v>
      </c>
      <c r="D34" s="29" t="s">
        <v>56</v>
      </c>
      <c r="E34" s="30" t="s">
        <v>41</v>
      </c>
      <c r="F34" s="53" t="s">
        <v>25</v>
      </c>
      <c r="G34" s="54" t="s">
        <v>24</v>
      </c>
      <c r="H34" s="60" t="s">
        <v>24</v>
      </c>
      <c r="I34" s="74" t="s">
        <v>116</v>
      </c>
      <c r="J34" s="61" t="s">
        <v>113</v>
      </c>
      <c r="K34" s="35" t="s">
        <v>23</v>
      </c>
    </row>
    <row r="35" spans="1:11" ht="148.5" customHeight="1" x14ac:dyDescent="0.2">
      <c r="A35" s="33"/>
      <c r="B35" s="28" t="s">
        <v>76</v>
      </c>
      <c r="C35" s="29" t="s">
        <v>51</v>
      </c>
      <c r="D35" s="29" t="s">
        <v>99</v>
      </c>
      <c r="E35" s="30" t="s">
        <v>70</v>
      </c>
      <c r="F35" s="53" t="s">
        <v>25</v>
      </c>
      <c r="G35" s="54" t="s">
        <v>24</v>
      </c>
      <c r="H35" s="60" t="s">
        <v>24</v>
      </c>
      <c r="I35" s="74" t="s">
        <v>116</v>
      </c>
      <c r="J35" s="28" t="s">
        <v>61</v>
      </c>
      <c r="K35" s="35" t="s">
        <v>23</v>
      </c>
    </row>
    <row r="36" spans="1:11" ht="87" customHeight="1" x14ac:dyDescent="0.2">
      <c r="A36" s="33"/>
      <c r="B36" s="28" t="s">
        <v>47</v>
      </c>
      <c r="C36" s="29" t="s">
        <v>61</v>
      </c>
      <c r="D36" s="29" t="s">
        <v>48</v>
      </c>
      <c r="E36" s="30" t="s">
        <v>67</v>
      </c>
      <c r="F36" s="53" t="s">
        <v>25</v>
      </c>
      <c r="G36" s="54" t="s">
        <v>25</v>
      </c>
      <c r="H36" s="60" t="s">
        <v>25</v>
      </c>
      <c r="I36" s="34" t="s">
        <v>68</v>
      </c>
      <c r="J36" s="28" t="s">
        <v>61</v>
      </c>
      <c r="K36" s="35" t="s">
        <v>24</v>
      </c>
    </row>
    <row r="37" spans="1:11" ht="86.25" customHeight="1" thickBot="1" x14ac:dyDescent="0.25">
      <c r="A37" s="33"/>
      <c r="B37" s="31" t="s">
        <v>42</v>
      </c>
      <c r="C37" s="32" t="s">
        <v>61</v>
      </c>
      <c r="D37" s="32" t="s">
        <v>69</v>
      </c>
      <c r="E37" s="57" t="s">
        <v>57</v>
      </c>
      <c r="F37" s="62" t="s">
        <v>24</v>
      </c>
      <c r="G37" s="58" t="s">
        <v>25</v>
      </c>
      <c r="H37" s="63" t="s">
        <v>24</v>
      </c>
      <c r="I37" s="59" t="s">
        <v>107</v>
      </c>
      <c r="J37" s="31" t="s">
        <v>61</v>
      </c>
      <c r="K37" s="36" t="s">
        <v>23</v>
      </c>
    </row>
    <row r="38" spans="1:11" ht="64.5" customHeight="1" thickTop="1" thickBot="1" x14ac:dyDescent="0.25">
      <c r="A38" s="33"/>
      <c r="B38" s="64" t="s">
        <v>36</v>
      </c>
      <c r="C38" s="65" t="s">
        <v>62</v>
      </c>
      <c r="D38" s="65" t="s">
        <v>65</v>
      </c>
      <c r="E38" s="66" t="s">
        <v>64</v>
      </c>
      <c r="F38" s="67" t="s">
        <v>24</v>
      </c>
      <c r="G38" s="68" t="s">
        <v>25</v>
      </c>
      <c r="H38" s="69" t="s">
        <v>24</v>
      </c>
      <c r="I38" s="70" t="s">
        <v>66</v>
      </c>
      <c r="J38" s="71" t="s">
        <v>112</v>
      </c>
      <c r="K38" s="72" t="s">
        <v>23</v>
      </c>
    </row>
    <row r="39" spans="1:11" ht="254.25" customHeight="1" thickTop="1" thickBot="1" x14ac:dyDescent="0.25">
      <c r="A39" s="33"/>
      <c r="B39" s="31" t="s">
        <v>92</v>
      </c>
      <c r="C39" s="32" t="s">
        <v>43</v>
      </c>
      <c r="D39" s="32" t="s">
        <v>93</v>
      </c>
      <c r="E39" s="57" t="s">
        <v>43</v>
      </c>
      <c r="F39" s="53" t="s">
        <v>24</v>
      </c>
      <c r="G39" s="58" t="s">
        <v>25</v>
      </c>
      <c r="H39" s="60" t="s">
        <v>24</v>
      </c>
      <c r="I39" s="59" t="s">
        <v>95</v>
      </c>
      <c r="J39" s="31" t="s">
        <v>106</v>
      </c>
      <c r="K39" s="36" t="s">
        <v>81</v>
      </c>
    </row>
    <row r="40" spans="1:11" ht="13.5" thickTop="1" x14ac:dyDescent="0.2">
      <c r="A40" s="9"/>
      <c r="B40" s="10"/>
      <c r="C40" s="10"/>
      <c r="D40" s="10"/>
      <c r="E40" s="10"/>
      <c r="F40" s="11"/>
      <c r="G40" s="11"/>
      <c r="H40" s="11"/>
      <c r="I40" s="11"/>
      <c r="J40" s="10"/>
      <c r="K40" s="10"/>
    </row>
    <row r="41" spans="1:11" ht="15.75" x14ac:dyDescent="0.25">
      <c r="A41" s="9"/>
      <c r="B41" s="52" t="s">
        <v>27</v>
      </c>
      <c r="C41" s="50" t="s">
        <v>28</v>
      </c>
      <c r="D41" s="50"/>
      <c r="E41" s="50"/>
      <c r="F41" s="50"/>
      <c r="G41" s="50"/>
      <c r="H41" s="49"/>
      <c r="I41" s="50"/>
      <c r="J41" s="50"/>
      <c r="K41" s="1"/>
    </row>
    <row r="42" spans="1:11" ht="15.75" x14ac:dyDescent="0.25">
      <c r="A42" s="9"/>
      <c r="B42" s="51"/>
      <c r="C42" s="50" t="s">
        <v>29</v>
      </c>
      <c r="D42" s="50"/>
      <c r="E42" s="50"/>
      <c r="F42" s="50"/>
      <c r="G42" s="50"/>
      <c r="H42" s="49"/>
      <c r="I42" s="50"/>
      <c r="J42" s="50"/>
      <c r="K42" s="1"/>
    </row>
    <row r="43" spans="1:11" ht="15.75" x14ac:dyDescent="0.25">
      <c r="A43" s="9"/>
      <c r="B43" s="51"/>
      <c r="C43" s="50"/>
      <c r="D43" s="50"/>
      <c r="E43" s="50"/>
      <c r="F43" s="50"/>
      <c r="G43" s="50"/>
      <c r="H43" s="49"/>
      <c r="I43" s="50"/>
      <c r="J43" s="50"/>
      <c r="K43" s="1"/>
    </row>
    <row r="44" spans="1:11" ht="15.75" hidden="1" x14ac:dyDescent="0.25">
      <c r="A44" s="9"/>
      <c r="B44" s="51"/>
      <c r="C44" s="50"/>
      <c r="D44" s="50"/>
      <c r="E44" s="50"/>
      <c r="F44" s="50"/>
      <c r="G44" s="50"/>
      <c r="H44" s="49"/>
      <c r="I44" s="50"/>
      <c r="J44" s="50"/>
      <c r="K44" s="1"/>
    </row>
    <row r="45" spans="1:11" hidden="1" x14ac:dyDescent="0.2">
      <c r="A45" s="9"/>
      <c r="B45" s="1"/>
      <c r="C45" s="1"/>
      <c r="D45" s="1"/>
      <c r="E45" s="1"/>
      <c r="F45" s="12"/>
      <c r="G45" s="12"/>
      <c r="H45" s="12"/>
      <c r="I45" s="12"/>
      <c r="J45" s="1"/>
      <c r="K45" s="1"/>
    </row>
    <row r="46" spans="1:11" hidden="1" x14ac:dyDescent="0.2">
      <c r="A46" s="9"/>
      <c r="B46" s="1"/>
      <c r="C46" s="48" t="s">
        <v>23</v>
      </c>
      <c r="D46" s="48" t="s">
        <v>24</v>
      </c>
      <c r="E46" s="48" t="s">
        <v>25</v>
      </c>
      <c r="F46" s="48" t="s">
        <v>26</v>
      </c>
      <c r="G46" s="12"/>
      <c r="H46" s="12"/>
      <c r="I46" s="12"/>
      <c r="J46" s="1"/>
      <c r="K46" s="1"/>
    </row>
    <row r="47" spans="1:11" hidden="1" x14ac:dyDescent="0.2">
      <c r="A47" s="9"/>
      <c r="B47" s="47" t="s">
        <v>26</v>
      </c>
      <c r="C47" s="25">
        <v>4</v>
      </c>
      <c r="D47" s="23">
        <v>8</v>
      </c>
      <c r="E47" s="22">
        <v>12</v>
      </c>
      <c r="F47" s="21">
        <v>16</v>
      </c>
      <c r="G47" s="12"/>
      <c r="H47" s="12"/>
      <c r="I47" s="12"/>
      <c r="J47" s="1"/>
      <c r="K47" s="1"/>
    </row>
    <row r="48" spans="1:11" hidden="1" x14ac:dyDescent="0.2">
      <c r="A48" s="9"/>
      <c r="B48" s="47" t="s">
        <v>25</v>
      </c>
      <c r="C48" s="25">
        <v>3</v>
      </c>
      <c r="D48" s="23">
        <v>6</v>
      </c>
      <c r="E48" s="24">
        <v>9</v>
      </c>
      <c r="F48" s="21">
        <v>12</v>
      </c>
      <c r="G48" s="12"/>
      <c r="H48" s="12"/>
      <c r="I48" s="12"/>
      <c r="J48" s="1"/>
      <c r="K48" s="1"/>
    </row>
    <row r="49" spans="1:11" hidden="1" x14ac:dyDescent="0.2">
      <c r="A49" s="9"/>
      <c r="B49" s="47" t="s">
        <v>24</v>
      </c>
      <c r="C49" s="25">
        <v>2</v>
      </c>
      <c r="D49" s="25">
        <v>4</v>
      </c>
      <c r="E49" s="24">
        <v>6</v>
      </c>
      <c r="F49" s="23">
        <v>8</v>
      </c>
      <c r="G49" s="12"/>
      <c r="H49" s="12"/>
      <c r="I49" s="12"/>
      <c r="J49" s="1"/>
      <c r="K49" s="1"/>
    </row>
    <row r="50" spans="1:11" hidden="1" x14ac:dyDescent="0.2">
      <c r="A50" s="9"/>
      <c r="B50" s="47" t="s">
        <v>23</v>
      </c>
      <c r="C50" s="25">
        <v>1</v>
      </c>
      <c r="D50" s="25">
        <v>2</v>
      </c>
      <c r="E50" s="26">
        <v>3</v>
      </c>
      <c r="F50" s="25">
        <v>4</v>
      </c>
      <c r="G50" s="12"/>
      <c r="H50" s="12"/>
      <c r="I50" s="12"/>
      <c r="J50" s="1"/>
      <c r="K50" s="1"/>
    </row>
    <row r="51" spans="1:11" hidden="1" x14ac:dyDescent="0.2">
      <c r="A51" s="9"/>
      <c r="B51" s="13"/>
      <c r="C51" s="12"/>
      <c r="D51" s="12"/>
      <c r="E51" s="13"/>
      <c r="F51" s="12"/>
      <c r="G51" s="12"/>
      <c r="H51" s="12"/>
      <c r="I51" s="12"/>
      <c r="J51" s="1"/>
      <c r="K51" s="1"/>
    </row>
    <row r="52" spans="1:11" hidden="1" x14ac:dyDescent="0.2">
      <c r="A52" s="9"/>
      <c r="B52" s="1"/>
      <c r="C52" s="1"/>
      <c r="D52" s="1"/>
      <c r="E52" s="1"/>
      <c r="F52" s="12"/>
      <c r="G52" s="12"/>
      <c r="H52" s="12"/>
      <c r="I52" s="12"/>
      <c r="J52" s="1"/>
      <c r="K52" s="1"/>
    </row>
    <row r="53" spans="1:11" hidden="1" x14ac:dyDescent="0.2">
      <c r="A53" s="9"/>
      <c r="B53" s="1"/>
      <c r="C53" s="1"/>
      <c r="D53" s="1"/>
      <c r="E53" s="1"/>
      <c r="F53" s="12"/>
      <c r="G53" s="12"/>
      <c r="H53" s="12"/>
      <c r="I53" s="12"/>
      <c r="J53" s="1"/>
      <c r="K53" s="1"/>
    </row>
    <row r="54" spans="1:11" hidden="1" x14ac:dyDescent="0.2">
      <c r="A54" s="9"/>
      <c r="B54" s="1"/>
      <c r="C54" s="1"/>
      <c r="D54" s="1"/>
      <c r="E54" s="1"/>
      <c r="F54" s="12" t="s">
        <v>23</v>
      </c>
      <c r="G54" s="12"/>
      <c r="H54" s="20" t="e">
        <f>IF(#REF!="",0,IF(#REF!="Very low",1,IF(#REF!="Low",2,IF(#REF!="Medium",3,IF(#REF!="High",4,F36)))))</f>
        <v>#REF!</v>
      </c>
      <c r="I54" s="20" t="e">
        <f>IF(#REF!="",0,IF(#REF!="Very low",1,IF(#REF!="Low",2,IF(#REF!="Medium",3,IF(#REF!="High",4,G36)))))</f>
        <v>#REF!</v>
      </c>
      <c r="J54" s="27" t="e">
        <f>IF(H54*I54=0,"",IF(H54*I54&gt;0.5,H54*I54))</f>
        <v>#REF!</v>
      </c>
      <c r="K54" s="1" t="e">
        <f>IF(J54="","",IF(J54&lt;5, "Low",IF(J54&lt;11,"Medium",IF(J54&gt;11,"High"))))</f>
        <v>#REF!</v>
      </c>
    </row>
    <row r="55" spans="1:11" hidden="1" x14ac:dyDescent="0.2">
      <c r="A55" s="9"/>
      <c r="B55" s="1"/>
      <c r="C55" s="1"/>
      <c r="D55" s="1"/>
      <c r="E55" s="1"/>
      <c r="F55" s="12" t="s">
        <v>24</v>
      </c>
      <c r="G55" s="12"/>
      <c r="H55" s="20">
        <f>IF(F36="",0,IF(F36="Very low",1,IF(F36="Low",2,IF(F36="Medium",3,IF(F36="High",4,#REF!)))))</f>
        <v>3</v>
      </c>
      <c r="I55" s="20">
        <f>IF(G36="",0,IF(G36="Very low",1,IF(G36="Low",2,IF(G36="Medium",3,IF(G36="High",4,#REF!)))))</f>
        <v>3</v>
      </c>
      <c r="J55" s="27">
        <f t="shared" ref="J55:J73" si="0">IF(H55*I55=0,"",IF(H55*I55&gt;0.5,H55*I55))</f>
        <v>9</v>
      </c>
      <c r="K55" s="1" t="str">
        <f t="shared" ref="K55:K73" si="1">IF(J55="","",IF(J55&lt;5, "Low",IF(J55&lt;11,"Medium",IF(J55&gt;11,"High"))))</f>
        <v>Medium</v>
      </c>
    </row>
    <row r="56" spans="1:11" hidden="1" x14ac:dyDescent="0.2">
      <c r="A56" s="9"/>
      <c r="B56" s="1"/>
      <c r="C56" s="1"/>
      <c r="D56" s="1"/>
      <c r="E56" s="1"/>
      <c r="F56" s="12" t="s">
        <v>25</v>
      </c>
      <c r="G56" s="12"/>
      <c r="H56" s="20" t="e">
        <f>IF(#REF!="",0,IF(#REF!="Very low",1,IF(#REF!="Low",2,IF(#REF!="Medium",3,IF(#REF!="High",4,F26)))))</f>
        <v>#REF!</v>
      </c>
      <c r="I56" s="20" t="e">
        <f>IF(#REF!="",0,IF(#REF!="Very low",1,IF(#REF!="Low",2,IF(#REF!="Medium",3,IF(#REF!="High",4,G26)))))</f>
        <v>#REF!</v>
      </c>
      <c r="J56" s="27" t="e">
        <f t="shared" si="0"/>
        <v>#REF!</v>
      </c>
      <c r="K56" s="1" t="e">
        <f t="shared" si="1"/>
        <v>#REF!</v>
      </c>
    </row>
    <row r="57" spans="1:11" hidden="1" x14ac:dyDescent="0.2">
      <c r="A57" s="9"/>
      <c r="B57" s="1"/>
      <c r="C57" s="1"/>
      <c r="D57" s="1"/>
      <c r="E57" s="1"/>
      <c r="F57" s="12" t="s">
        <v>26</v>
      </c>
      <c r="G57" s="12"/>
      <c r="H57" s="20">
        <f>IF(F26="",0,IF(F26="Very low",1,IF(F26="Low",2,IF(F26="Medium",3,IF(F26="High",4,F27)))))</f>
        <v>2</v>
      </c>
      <c r="I57" s="20">
        <f>IF(G26="",0,IF(G26="Very low",1,IF(G26="Low",2,IF(G26="Medium",3,IF(G26="High",4,G27)))))</f>
        <v>2</v>
      </c>
      <c r="J57" s="27">
        <f t="shared" si="0"/>
        <v>4</v>
      </c>
      <c r="K57" s="1" t="str">
        <f t="shared" si="1"/>
        <v>Low</v>
      </c>
    </row>
    <row r="58" spans="1:11" hidden="1" x14ac:dyDescent="0.2">
      <c r="A58" s="9"/>
      <c r="B58" s="1"/>
      <c r="C58" s="1"/>
      <c r="D58" s="1"/>
      <c r="E58" s="1"/>
      <c r="F58" s="12"/>
      <c r="G58" s="12"/>
      <c r="H58" s="20">
        <f>IF(F27="",0,IF(F27="Very low",1,IF(F27="Low",2,IF(F27="Medium",3,IF(F27="High",4,#REF!)))))</f>
        <v>2</v>
      </c>
      <c r="I58" s="20">
        <f>IF(G27="",0,IF(G27="Very low",1,IF(G27="Low",2,IF(G27="Medium",3,IF(G27="High",4,#REF!)))))</f>
        <v>2</v>
      </c>
      <c r="J58" s="27">
        <f t="shared" si="0"/>
        <v>4</v>
      </c>
      <c r="K58" s="1" t="str">
        <f t="shared" si="1"/>
        <v>Low</v>
      </c>
    </row>
    <row r="59" spans="1:11" hidden="1" x14ac:dyDescent="0.2">
      <c r="A59" s="9"/>
      <c r="B59" s="1"/>
      <c r="C59" s="1"/>
      <c r="D59" s="1"/>
      <c r="E59" s="1"/>
      <c r="F59" s="12"/>
      <c r="G59" s="12"/>
      <c r="H59" s="20" t="e">
        <f>IF(#REF!="",0,IF(#REF!="Very low",1,IF(#REF!="Low",2,IF(#REF!="Medium",3,IF(#REF!="High",4,#REF!)))))</f>
        <v>#REF!</v>
      </c>
      <c r="I59" s="20" t="e">
        <f>IF(#REF!="",0,IF(#REF!="Very low",1,IF(#REF!="Low",2,IF(#REF!="Medium",3,IF(#REF!="High",4,#REF!)))))</f>
        <v>#REF!</v>
      </c>
      <c r="J59" s="27" t="e">
        <f t="shared" si="0"/>
        <v>#REF!</v>
      </c>
      <c r="K59" s="1" t="e">
        <f t="shared" si="1"/>
        <v>#REF!</v>
      </c>
    </row>
    <row r="60" spans="1:11" hidden="1" x14ac:dyDescent="0.2">
      <c r="A60" s="9"/>
      <c r="B60" s="1"/>
      <c r="C60" s="1"/>
      <c r="D60" s="1"/>
      <c r="E60" s="1"/>
      <c r="F60" s="12"/>
      <c r="G60" s="12"/>
      <c r="H60" s="20" t="e">
        <f>IF(#REF!="",0,IF(#REF!="Very low",1,IF(#REF!="Low",2,IF(#REF!="Medium",3,IF(#REF!="High",4,F28)))))</f>
        <v>#REF!</v>
      </c>
      <c r="I60" s="20" t="e">
        <f>IF(#REF!="",0,IF(#REF!="Very low",1,IF(#REF!="Low",2,IF(#REF!="Medium",3,IF(#REF!="High",4,G28)))))</f>
        <v>#REF!</v>
      </c>
      <c r="J60" s="27" t="e">
        <f t="shared" si="0"/>
        <v>#REF!</v>
      </c>
      <c r="K60" s="1" t="e">
        <f t="shared" si="1"/>
        <v>#REF!</v>
      </c>
    </row>
    <row r="61" spans="1:11" hidden="1" x14ac:dyDescent="0.2">
      <c r="A61" s="9"/>
      <c r="B61" s="1"/>
      <c r="C61" s="1"/>
      <c r="D61" s="1"/>
      <c r="E61" s="1"/>
      <c r="F61" s="12"/>
      <c r="G61" s="12"/>
      <c r="H61" s="20">
        <f>IF(F28="",0,IF(F28="Very low",1,IF(F28="Low",2,IF(F28="Medium",3,IF(F28="High",4,#REF!)))))</f>
        <v>2</v>
      </c>
      <c r="I61" s="20">
        <f>IF(G28="",0,IF(G28="Very low",1,IF(G28="Low",2,IF(G28="Medium",3,IF(G28="High",4,#REF!)))))</f>
        <v>2</v>
      </c>
      <c r="J61" s="27">
        <f t="shared" si="0"/>
        <v>4</v>
      </c>
      <c r="K61" s="1" t="str">
        <f t="shared" si="1"/>
        <v>Low</v>
      </c>
    </row>
    <row r="62" spans="1:11" hidden="1" x14ac:dyDescent="0.2">
      <c r="A62" s="9"/>
      <c r="B62" s="1"/>
      <c r="C62" s="12" t="s">
        <v>23</v>
      </c>
      <c r="D62" s="12" t="s">
        <v>24</v>
      </c>
      <c r="E62" s="12" t="s">
        <v>25</v>
      </c>
      <c r="F62" s="12" t="s">
        <v>26</v>
      </c>
      <c r="G62" s="12"/>
      <c r="H62" s="20" t="e">
        <f>IF(#REF!="",0,IF(#REF!="Very low",1,IF(#REF!="Low",2,IF(#REF!="Medium",3,IF(#REF!="High",4,#REF!)))))</f>
        <v>#REF!</v>
      </c>
      <c r="I62" s="20" t="e">
        <f>IF(#REF!="",0,IF(#REF!="Very low",1,IF(#REF!="Low",2,IF(#REF!="Medium",3,IF(#REF!="High",4,#REF!)))))</f>
        <v>#REF!</v>
      </c>
      <c r="J62" s="27" t="e">
        <f t="shared" si="0"/>
        <v>#REF!</v>
      </c>
      <c r="K62" s="1" t="e">
        <f t="shared" si="1"/>
        <v>#REF!</v>
      </c>
    </row>
    <row r="63" spans="1:11" hidden="1" x14ac:dyDescent="0.2">
      <c r="A63" s="9"/>
      <c r="B63" s="12" t="s">
        <v>23</v>
      </c>
      <c r="C63" s="25">
        <v>1</v>
      </c>
      <c r="D63" s="25">
        <v>2</v>
      </c>
      <c r="E63" s="26">
        <v>3</v>
      </c>
      <c r="F63" s="25">
        <v>4</v>
      </c>
      <c r="G63" s="12"/>
      <c r="H63" s="20" t="e">
        <f>IF(#REF!="",0,IF(#REF!="Very low",1,IF(#REF!="Low",2,IF(#REF!="Medium",3,IF(#REF!="High",4,#REF!)))))</f>
        <v>#REF!</v>
      </c>
      <c r="I63" s="20" t="e">
        <f>IF(#REF!="",0,IF(#REF!="Very low",1,IF(#REF!="Low",2,IF(#REF!="Medium",3,IF(#REF!="High",4,#REF!)))))</f>
        <v>#REF!</v>
      </c>
      <c r="J63" s="27" t="e">
        <f t="shared" si="0"/>
        <v>#REF!</v>
      </c>
      <c r="K63" s="1" t="e">
        <f t="shared" si="1"/>
        <v>#REF!</v>
      </c>
    </row>
    <row r="64" spans="1:11" hidden="1" x14ac:dyDescent="0.2">
      <c r="A64" s="9"/>
      <c r="B64" s="12" t="s">
        <v>24</v>
      </c>
      <c r="C64" s="25">
        <v>2</v>
      </c>
      <c r="D64" s="25">
        <v>4</v>
      </c>
      <c r="E64" s="24">
        <v>6</v>
      </c>
      <c r="F64" s="23">
        <v>8</v>
      </c>
      <c r="G64" s="12"/>
      <c r="H64" s="20" t="e">
        <f>IF(#REF!="",0,IF(#REF!="Very low",1,IF(#REF!="Low",2,IF(#REF!="Medium",3,IF(#REF!="High",4,#REF!)))))</f>
        <v>#REF!</v>
      </c>
      <c r="I64" s="20" t="e">
        <f>IF(#REF!="",0,IF(#REF!="Very low",1,IF(#REF!="Low",2,IF(#REF!="Medium",3,IF(#REF!="High",4,#REF!)))))</f>
        <v>#REF!</v>
      </c>
      <c r="J64" s="27" t="e">
        <f t="shared" si="0"/>
        <v>#REF!</v>
      </c>
      <c r="K64" s="1" t="e">
        <f t="shared" si="1"/>
        <v>#REF!</v>
      </c>
    </row>
    <row r="65" spans="1:11" hidden="1" x14ac:dyDescent="0.2">
      <c r="A65" s="9"/>
      <c r="B65" s="12" t="s">
        <v>25</v>
      </c>
      <c r="C65" s="25">
        <v>3</v>
      </c>
      <c r="D65" s="23">
        <v>6</v>
      </c>
      <c r="E65" s="24">
        <v>9</v>
      </c>
      <c r="F65" s="21">
        <v>12</v>
      </c>
      <c r="G65" s="12"/>
      <c r="H65" s="20" t="e">
        <f>IF(#REF!="",0,IF(#REF!="Very low",1,IF(#REF!="Low",2,IF(#REF!="Medium",3,IF(#REF!="High",4,#REF!)))))</f>
        <v>#REF!</v>
      </c>
      <c r="I65" s="20" t="e">
        <f>IF(#REF!="",0,IF(#REF!="Very low",1,IF(#REF!="Low",2,IF(#REF!="Medium",3,IF(#REF!="High",4,#REF!)))))</f>
        <v>#REF!</v>
      </c>
      <c r="J65" s="27" t="e">
        <f t="shared" si="0"/>
        <v>#REF!</v>
      </c>
      <c r="K65" s="1" t="e">
        <f t="shared" si="1"/>
        <v>#REF!</v>
      </c>
    </row>
    <row r="66" spans="1:11" hidden="1" x14ac:dyDescent="0.2">
      <c r="A66" s="9"/>
      <c r="B66" s="12" t="s">
        <v>26</v>
      </c>
      <c r="C66" s="25">
        <v>4</v>
      </c>
      <c r="D66" s="23">
        <v>8</v>
      </c>
      <c r="E66" s="22">
        <v>12</v>
      </c>
      <c r="F66" s="21">
        <v>16</v>
      </c>
      <c r="G66" s="12"/>
      <c r="H66" s="20" t="e">
        <f>IF(#REF!="",0,IF(#REF!="Very low",1,IF(#REF!="Low",2,IF(#REF!="Medium",3,IF(#REF!="High",4,#REF!)))))</f>
        <v>#REF!</v>
      </c>
      <c r="I66" s="20" t="e">
        <f>IF(#REF!="",0,IF(#REF!="Very low",1,IF(#REF!="Low",2,IF(#REF!="Medium",3,IF(#REF!="High",4,#REF!)))))</f>
        <v>#REF!</v>
      </c>
      <c r="J66" s="27" t="e">
        <f t="shared" si="0"/>
        <v>#REF!</v>
      </c>
      <c r="K66" s="1" t="e">
        <f t="shared" si="1"/>
        <v>#REF!</v>
      </c>
    </row>
    <row r="67" spans="1:11" hidden="1" x14ac:dyDescent="0.2">
      <c r="A67" s="9"/>
      <c r="B67" s="12"/>
      <c r="C67" s="12"/>
      <c r="D67" s="12"/>
      <c r="F67" s="12"/>
      <c r="G67" s="12"/>
      <c r="H67" s="20" t="e">
        <f>IF(#REF!="",0,IF(#REF!="Very low",1,IF(#REF!="Low",2,IF(#REF!="Medium",3,IF(#REF!="High",4,#REF!)))))</f>
        <v>#REF!</v>
      </c>
      <c r="I67" s="20" t="e">
        <f>IF(#REF!="",0,IF(#REF!="Very low",1,IF(#REF!="Low",2,IF(#REF!="Medium",3,IF(#REF!="High",4,#REF!)))))</f>
        <v>#REF!</v>
      </c>
      <c r="J67" s="27" t="e">
        <f t="shared" si="0"/>
        <v>#REF!</v>
      </c>
      <c r="K67" s="1" t="e">
        <f t="shared" si="1"/>
        <v>#REF!</v>
      </c>
    </row>
    <row r="68" spans="1:11" hidden="1" x14ac:dyDescent="0.2">
      <c r="A68" s="9"/>
      <c r="B68" s="1"/>
      <c r="C68" s="1"/>
      <c r="D68" s="1"/>
      <c r="E68" s="1"/>
      <c r="F68" s="12"/>
      <c r="G68" s="12"/>
      <c r="H68" s="20" t="e">
        <f>IF(#REF!="",0,IF(#REF!="Very low",1,IF(#REF!="Low",2,IF(#REF!="Medium",3,IF(#REF!="High",4,#REF!)))))</f>
        <v>#REF!</v>
      </c>
      <c r="I68" s="20" t="e">
        <f>IF(#REF!="",0,IF(#REF!="Very low",1,IF(#REF!="Low",2,IF(#REF!="Medium",3,IF(#REF!="High",4,#REF!)))))</f>
        <v>#REF!</v>
      </c>
      <c r="J68" s="27" t="e">
        <f t="shared" si="0"/>
        <v>#REF!</v>
      </c>
      <c r="K68" s="1" t="e">
        <f t="shared" si="1"/>
        <v>#REF!</v>
      </c>
    </row>
    <row r="69" spans="1:11" hidden="1" x14ac:dyDescent="0.2">
      <c r="A69" s="9"/>
      <c r="B69" s="1"/>
      <c r="C69" s="1"/>
      <c r="D69" s="1"/>
      <c r="E69" s="1"/>
      <c r="F69" s="12"/>
      <c r="G69" s="12"/>
      <c r="H69" s="20" t="e">
        <f>IF(#REF!="",0,IF(#REF!="Very low",1,IF(#REF!="Low",2,IF(#REF!="Medium",3,IF(#REF!="High",4,#REF!)))))</f>
        <v>#REF!</v>
      </c>
      <c r="I69" s="20" t="e">
        <f>IF(#REF!="",0,IF(#REF!="Very low",1,IF(#REF!="Low",2,IF(#REF!="Medium",3,IF(#REF!="High",4,#REF!)))))</f>
        <v>#REF!</v>
      </c>
      <c r="J69" s="27" t="e">
        <f t="shared" si="0"/>
        <v>#REF!</v>
      </c>
      <c r="K69" s="1" t="e">
        <f t="shared" si="1"/>
        <v>#REF!</v>
      </c>
    </row>
    <row r="70" spans="1:11" hidden="1" x14ac:dyDescent="0.2">
      <c r="A70" s="9"/>
      <c r="B70" s="1"/>
      <c r="C70" s="1"/>
      <c r="D70" s="1"/>
      <c r="E70" s="1"/>
      <c r="F70" s="12"/>
      <c r="G70" s="12"/>
      <c r="H70" s="20" t="e">
        <f>IF(#REF!="",0,IF(#REF!="Very low",1,IF(#REF!="Low",2,IF(#REF!="Medium",3,IF(#REF!="High",4,#REF!)))))</f>
        <v>#REF!</v>
      </c>
      <c r="I70" s="20" t="e">
        <f>IF(#REF!="",0,IF(#REF!="Very low",1,IF(#REF!="Low",2,IF(#REF!="Medium",3,IF(#REF!="High",4,#REF!)))))</f>
        <v>#REF!</v>
      </c>
      <c r="J70" s="27" t="e">
        <f t="shared" si="0"/>
        <v>#REF!</v>
      </c>
      <c r="K70" s="1" t="e">
        <f t="shared" si="1"/>
        <v>#REF!</v>
      </c>
    </row>
    <row r="71" spans="1:11" hidden="1" x14ac:dyDescent="0.2">
      <c r="A71" s="9"/>
      <c r="B71" s="1"/>
      <c r="C71" s="1"/>
      <c r="D71" s="1"/>
      <c r="E71" s="1"/>
      <c r="F71" s="12"/>
      <c r="G71" s="12"/>
      <c r="H71" s="20" t="e">
        <f>IF(#REF!="",0,IF(#REF!="Very low",1,IF(#REF!="Low",2,IF(#REF!="Medium",3,IF(#REF!="High",4,#REF!)))))</f>
        <v>#REF!</v>
      </c>
      <c r="I71" s="20" t="e">
        <f>IF(#REF!="",0,IF(#REF!="Very low",1,IF(#REF!="Low",2,IF(#REF!="Medium",3,IF(#REF!="High",4,#REF!)))))</f>
        <v>#REF!</v>
      </c>
      <c r="J71" s="27" t="e">
        <f t="shared" si="0"/>
        <v>#REF!</v>
      </c>
      <c r="K71" s="1" t="e">
        <f t="shared" si="1"/>
        <v>#REF!</v>
      </c>
    </row>
    <row r="72" spans="1:11" hidden="1" x14ac:dyDescent="0.2">
      <c r="A72" s="9"/>
      <c r="B72" s="1"/>
      <c r="C72" s="1"/>
      <c r="D72" s="1"/>
      <c r="E72" s="1"/>
      <c r="F72" s="12"/>
      <c r="G72" s="12"/>
      <c r="H72" s="20" t="e">
        <f>IF(#REF!="",0,IF(#REF!="Very low",1,IF(#REF!="Low",2,IF(#REF!="Medium",3,IF(#REF!="High",4,#REF!)))))</f>
        <v>#REF!</v>
      </c>
      <c r="I72" s="20" t="e">
        <f>IF(#REF!="",0,IF(#REF!="Very low",1,IF(#REF!="Low",2,IF(#REF!="Medium",3,IF(#REF!="High",4,#REF!)))))</f>
        <v>#REF!</v>
      </c>
      <c r="J72" s="27" t="e">
        <f t="shared" si="0"/>
        <v>#REF!</v>
      </c>
      <c r="K72" s="1" t="e">
        <f t="shared" si="1"/>
        <v>#REF!</v>
      </c>
    </row>
    <row r="73" spans="1:11" hidden="1" x14ac:dyDescent="0.2">
      <c r="A73" s="9"/>
      <c r="B73" s="1"/>
      <c r="C73" s="1"/>
      <c r="D73" s="1"/>
      <c r="E73" s="1"/>
      <c r="F73" s="12"/>
      <c r="G73" s="12"/>
      <c r="H73" s="20" t="e">
        <f>IF(#REF!="",0,IF(#REF!="Very low",1,IF(#REF!="Low",2,IF(#REF!="Medium",3,IF(#REF!="High",4,F40)))))</f>
        <v>#REF!</v>
      </c>
      <c r="I73" s="20" t="e">
        <f>IF(#REF!="",0,IF(#REF!="Very low",1,IF(#REF!="Low",2,IF(#REF!="Medium",3,IF(#REF!="High",4,G40)))))</f>
        <v>#REF!</v>
      </c>
      <c r="J73" s="27" t="e">
        <f t="shared" si="0"/>
        <v>#REF!</v>
      </c>
      <c r="K73" s="1" t="e">
        <f t="shared" si="1"/>
        <v>#REF!</v>
      </c>
    </row>
    <row r="74" spans="1:11" hidden="1" x14ac:dyDescent="0.2">
      <c r="A74" s="9"/>
      <c r="B74" s="1"/>
      <c r="C74" s="1"/>
      <c r="D74" s="1"/>
      <c r="E74" s="1"/>
      <c r="F74" s="12"/>
      <c r="G74" s="12"/>
      <c r="H74" s="12"/>
      <c r="I74" s="12"/>
      <c r="J74" s="1"/>
      <c r="K74" s="1"/>
    </row>
    <row r="75" spans="1:11" hidden="1" x14ac:dyDescent="0.2">
      <c r="A75" s="1"/>
      <c r="B75" s="1"/>
      <c r="C75" s="1"/>
      <c r="D75" s="1"/>
      <c r="E75" s="1"/>
      <c r="F75" s="12"/>
      <c r="G75" s="12"/>
      <c r="H75" s="12"/>
      <c r="I75" s="12"/>
      <c r="J75" s="1"/>
      <c r="K75" s="1"/>
    </row>
    <row r="76" spans="1:11" hidden="1" x14ac:dyDescent="0.2">
      <c r="A76" s="1"/>
      <c r="B76" s="1"/>
      <c r="C76" s="1"/>
      <c r="D76" s="1"/>
      <c r="E76" s="1"/>
      <c r="F76" s="12"/>
      <c r="G76" s="12"/>
      <c r="H76" s="12"/>
      <c r="I76" s="12"/>
      <c r="J76" s="1"/>
      <c r="K76" s="1"/>
    </row>
    <row r="77" spans="1:11" hidden="1" x14ac:dyDescent="0.2">
      <c r="A77" s="1"/>
      <c r="B77" s="1"/>
      <c r="C77" s="1"/>
      <c r="D77" s="1"/>
      <c r="E77" s="1"/>
      <c r="F77" s="12"/>
      <c r="G77" s="12"/>
      <c r="H77" s="12"/>
      <c r="I77" s="12"/>
      <c r="J77" s="1"/>
      <c r="K77" s="1"/>
    </row>
    <row r="111" ht="13.5" customHeight="1" x14ac:dyDescent="0.2"/>
  </sheetData>
  <sheetProtection selectLockedCells="1"/>
  <mergeCells count="5">
    <mergeCell ref="B2:I2"/>
    <mergeCell ref="F10:J10"/>
    <mergeCell ref="F4:J4"/>
    <mergeCell ref="F6:J6"/>
    <mergeCell ref="F8:J8"/>
  </mergeCells>
  <phoneticPr fontId="0" type="noConversion"/>
  <dataValidations count="1">
    <dataValidation type="list" allowBlank="1" showInputMessage="1" showErrorMessage="1" sqref="F26:G39">
      <formula1>$F$54:$F$58</formula1>
    </dataValidation>
  </dataValidations>
  <pageMargins left="0.74803149606299213" right="0.74803149606299213" top="0.98425196850393704" bottom="0.98425196850393704" header="0.51181102362204722" footer="0.51181102362204722"/>
  <pageSetup paperSize="8" orientation="landscape" r:id="rId1"/>
  <headerFooter alignWithMargins="0">
    <oddHeader>&amp;CGeneric Risk Assessment SR2009 No2 v4.0</oddHeader>
    <oddFooter>Page &amp;P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C8216BD17A9A494CA356EDEA445C6826" ma:contentTypeVersion="72" ma:contentTypeDescription="" ma:contentTypeScope="" ma:versionID="1152233416ac68ac5a37fd28d13fd82d">
  <xsd:schema xmlns:xsd="http://www.w3.org/2001/XMLSchema" xmlns:xs="http://www.w3.org/2001/XMLSchema" xmlns:p="http://schemas.microsoft.com/office/2006/metadata/properties" xmlns:ns2="9be56660-2c31-41ef-bc00-23e72f632f2a" targetNamespace="http://schemas.microsoft.com/office/2006/metadata/properties" ma:root="true" ma:fieldsID="efe2fa7003226efb54790cc228ff774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REGU-308-156399</_dlc_DocId>
    <_dlc_DocIdUrl xmlns="9be56660-2c31-41ef-bc00-23e72f632f2a">
      <Url>https://cyfoethnaturiolcymru.sharepoint.com/teams/Regulatory/Permitting/_layouts/15/DocIdRedir.aspx?ID=REGU-308-156399</Url>
      <Description>REGU-308-156399</Description>
    </_dlc_DocIdUrl>
  </documentManagement>
</p:properties>
</file>

<file path=customXml/itemProps1.xml><?xml version="1.0" encoding="utf-8"?>
<ds:datastoreItem xmlns:ds="http://schemas.openxmlformats.org/officeDocument/2006/customXml" ds:itemID="{FEFDDF2F-CFEF-4D4B-8EB8-4F6B08A92850}"/>
</file>

<file path=customXml/itemProps2.xml><?xml version="1.0" encoding="utf-8"?>
<ds:datastoreItem xmlns:ds="http://schemas.openxmlformats.org/officeDocument/2006/customXml" ds:itemID="{5D407F23-9B31-4175-ADAF-B8E23055FE61}"/>
</file>

<file path=customXml/itemProps3.xml><?xml version="1.0" encoding="utf-8"?>
<ds:datastoreItem xmlns:ds="http://schemas.openxmlformats.org/officeDocument/2006/customXml" ds:itemID="{140348CD-18BA-4B1A-94E2-81F72CA756A8}"/>
</file>

<file path=customXml/itemProps4.xml><?xml version="1.0" encoding="utf-8"?>
<ds:datastoreItem xmlns:ds="http://schemas.openxmlformats.org/officeDocument/2006/customXml" ds:itemID="{9C7A0889-8964-48AC-9AF1-921329486DD0}"/>
</file>

<file path=customXml/itemProps5.xml><?xml version="1.0" encoding="utf-8"?>
<ds:datastoreItem xmlns:ds="http://schemas.openxmlformats.org/officeDocument/2006/customXml" ds:itemID="{2E68B564-8782-477B-922F-8EAC3E94E9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Louise Bailey</cp:lastModifiedBy>
  <cp:lastPrinted>2008-03-13T09:23:27Z</cp:lastPrinted>
  <dcterms:created xsi:type="dcterms:W3CDTF">2005-05-04T08:30:35Z</dcterms:created>
  <dcterms:modified xsi:type="dcterms:W3CDTF">2017-05-19T10:25:20Z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0x01010067EB80C5FE939D4A9B3D8BA62129B7F50100C8216BD17A9A494CA356EDEA445C6826</vt:lpwstr>
  </property>
  <property fmtid="{D5CDD505-2E9C-101B-9397-08002B2CF9AE}" pid="4" name="_dlc_DocIdItemGuid">
    <vt:lpwstr>5583e56b-4009-42f8-bda9-e203d88a1f02</vt:lpwstr>
  </property>
</Properties>
</file>